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182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<sst xmlns="http://schemas.openxmlformats.org/spreadsheetml/2006/main" count="75" uniqueCount="36">
  <si>
    <t>innerstes Dreieck</t>
  </si>
  <si>
    <t>Gesamtes Dreieck</t>
  </si>
  <si>
    <t>2. Dreieck</t>
  </si>
  <si>
    <t>3. Dreieck</t>
  </si>
  <si>
    <t>4. Dreieck</t>
  </si>
  <si>
    <t>5. Dreieck</t>
  </si>
  <si>
    <t>6. Dreieck</t>
  </si>
  <si>
    <t>gleichschenklig</t>
  </si>
  <si>
    <t>rechtwinklig</t>
  </si>
  <si>
    <t>n</t>
  </si>
  <si>
    <t>n-4</t>
  </si>
  <si>
    <t>2*2</t>
  </si>
  <si>
    <t>n-2*4</t>
  </si>
  <si>
    <t>n-3*4</t>
  </si>
  <si>
    <t>3*2</t>
  </si>
  <si>
    <t>4*2</t>
  </si>
  <si>
    <t>n-4*4</t>
  </si>
  <si>
    <t>5*2</t>
  </si>
  <si>
    <t>n-5*4</t>
  </si>
  <si>
    <t>6*2</t>
  </si>
  <si>
    <t>.=KÜRZEN((n-1)/4;0)*2</t>
  </si>
  <si>
    <t>Winkel-Grade</t>
  </si>
  <si>
    <t>.=n-(KÜRZEN((n-1)/4;0)*2+2)</t>
  </si>
  <si>
    <t>.=180/n*2</t>
  </si>
  <si>
    <t>.=180/n*(n-(KÜRZEN((n-1)/4;0)*2+2))</t>
  </si>
  <si>
    <t>.=180/n*(KÜRZEN((n-1)/4;0)*2)</t>
  </si>
  <si>
    <t>Probierzeile mit Formeln</t>
  </si>
  <si>
    <t>n-6*4</t>
  </si>
  <si>
    <t>Formeln</t>
  </si>
  <si>
    <t>7*2</t>
  </si>
  <si>
    <t>n-7*4</t>
  </si>
  <si>
    <t>n-8*4</t>
  </si>
  <si>
    <t>8*2</t>
  </si>
  <si>
    <t>7. Dreieck</t>
  </si>
  <si>
    <t>8. Dreieck</t>
  </si>
  <si>
    <t>Kreisteil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</si>
</sst>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color indexed="8"/>
      <name val="Calibri"/>
      <family val="2"/>
    </font>
    <font>
      <b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6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/>
      <right/>
      <top style="dashed"/>
      <bottom style="medium"/>
    </border>
    <border>
      <left style="dashed"/>
      <right/>
      <top style="dashed"/>
      <bottom style="medium"/>
    </border>
    <border>
      <left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22" borderId="10" xfId="0" applyFont="1" applyFill="1" applyBorder="1" applyAlignment="1">
      <alignment horizontal="center"/>
    </xf>
    <xf numFmtId="0" fontId="3" fillId="22" borderId="0" xfId="0" applyFont="1" applyFill="1" applyBorder="1" applyAlignment="1">
      <alignment horizontal="center"/>
    </xf>
    <xf numFmtId="0" fontId="3" fillId="22" borderId="11" xfId="0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0" fillId="22" borderId="0" xfId="0" applyFill="1" applyBorder="1" applyAlignment="1">
      <alignment horizontal="center"/>
    </xf>
    <xf numFmtId="0" fontId="0" fillId="22" borderId="11" xfId="0" applyFill="1" applyBorder="1" applyAlignment="1">
      <alignment horizontal="center"/>
    </xf>
    <xf numFmtId="0" fontId="41" fillId="22" borderId="10" xfId="0" applyFont="1" applyFill="1" applyBorder="1" applyAlignment="1">
      <alignment horizontal="center"/>
    </xf>
    <xf numFmtId="0" fontId="41" fillId="22" borderId="0" xfId="0" applyFont="1" applyFill="1" applyBorder="1" applyAlignment="1">
      <alignment horizontal="center"/>
    </xf>
    <xf numFmtId="0" fontId="41" fillId="22" borderId="11" xfId="0" applyFon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0" fillId="33" borderId="0" xfId="0" applyNumberFormat="1" applyFill="1" applyBorder="1" applyAlignment="1">
      <alignment horizontal="center"/>
    </xf>
    <xf numFmtId="0" fontId="0" fillId="33" borderId="11" xfId="0" applyNumberFormat="1" applyFill="1" applyBorder="1" applyAlignment="1">
      <alignment horizontal="center"/>
    </xf>
    <xf numFmtId="0" fontId="42" fillId="19" borderId="0" xfId="0" applyFont="1" applyFill="1" applyBorder="1" applyAlignment="1">
      <alignment horizontal="center"/>
    </xf>
    <xf numFmtId="0" fontId="0" fillId="0" borderId="0" xfId="0" applyBorder="1" applyAlignment="1">
      <alignment horizontal="center" textRotation="90"/>
    </xf>
    <xf numFmtId="0" fontId="43" fillId="0" borderId="0" xfId="0" applyFont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3" fillId="7" borderId="0" xfId="0" applyFont="1" applyFill="1" applyBorder="1" applyAlignment="1">
      <alignment horizontal="center"/>
    </xf>
    <xf numFmtId="0" fontId="0" fillId="22" borderId="10" xfId="0" applyNumberFormat="1" applyFill="1" applyBorder="1" applyAlignment="1">
      <alignment horizontal="center"/>
    </xf>
    <xf numFmtId="0" fontId="0" fillId="22" borderId="0" xfId="0" applyNumberFormat="1" applyFill="1" applyBorder="1" applyAlignment="1">
      <alignment horizontal="center"/>
    </xf>
    <xf numFmtId="0" fontId="0" fillId="22" borderId="11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43" fillId="0" borderId="12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41" fillId="0" borderId="0" xfId="0" applyFont="1" applyBorder="1" applyAlignment="1">
      <alignment horizontal="right"/>
    </xf>
    <xf numFmtId="0" fontId="29" fillId="0" borderId="13" xfId="0" applyFont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29" fillId="0" borderId="0" xfId="0" applyFont="1" applyBorder="1" applyAlignment="1">
      <alignment horizontal="right" vertical="center" wrapText="1"/>
    </xf>
    <xf numFmtId="0" fontId="29" fillId="0" borderId="14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45" fillId="9" borderId="16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7" xfId="0" applyNumberFormat="1" applyBorder="1" applyAlignment="1">
      <alignment horizontal="center" wrapText="1"/>
    </xf>
    <xf numFmtId="0" fontId="0" fillId="0" borderId="12" xfId="0" applyNumberFormat="1" applyBorder="1" applyAlignment="1">
      <alignment horizontal="center" wrapText="1"/>
    </xf>
    <xf numFmtId="0" fontId="0" fillId="0" borderId="18" xfId="0" applyNumberFormat="1" applyBorder="1" applyAlignment="1">
      <alignment horizont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b/>
        <i val="0"/>
        <color rgb="FF0000FF"/>
      </font>
      <fill>
        <patternFill>
          <bgColor theme="9" tint="0.3999499976634979"/>
        </patternFill>
      </fill>
    </dxf>
    <dxf>
      <font>
        <b/>
        <i val="0"/>
        <color rgb="FF0000FF"/>
      </font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1"/>
  <sheetViews>
    <sheetView tabSelected="1" zoomScale="84" zoomScaleNormal="84" zoomScalePageLayoutView="0" workbookViewId="0" topLeftCell="A1">
      <pane ySplit="3" topLeftCell="A4" activePane="bottomLeft" state="frozen"/>
      <selection pane="topLeft" activeCell="A1" sqref="A1"/>
      <selection pane="bottomLeft" activeCell="H2" sqref="H2"/>
    </sheetView>
  </sheetViews>
  <sheetFormatPr defaultColWidth="11.421875" defaultRowHeight="15"/>
  <cols>
    <col min="1" max="1" width="18.8515625" style="46" customWidth="1"/>
    <col min="2" max="4" width="6.57421875" style="30" customWidth="1"/>
    <col min="5" max="7" width="6.7109375" style="1" customWidth="1"/>
    <col min="8" max="8" width="8.7109375" style="37" customWidth="1"/>
    <col min="9" max="32" width="6.7109375" style="1" customWidth="1"/>
    <col min="33" max="62" width="6.7109375" style="2" customWidth="1"/>
    <col min="63" max="16384" width="11.421875" style="2" customWidth="1"/>
  </cols>
  <sheetData>
    <row r="1" spans="1:32" s="43" customFormat="1" ht="186.75" customHeight="1">
      <c r="A1" s="46" t="s">
        <v>28</v>
      </c>
      <c r="B1" s="36" t="s">
        <v>23</v>
      </c>
      <c r="C1" s="36" t="s">
        <v>24</v>
      </c>
      <c r="D1" s="36" t="s">
        <v>25</v>
      </c>
      <c r="E1" s="36">
        <v>2</v>
      </c>
      <c r="F1" s="36" t="s">
        <v>22</v>
      </c>
      <c r="G1" s="36" t="s">
        <v>20</v>
      </c>
      <c r="H1" s="37" t="s">
        <v>9</v>
      </c>
      <c r="I1" s="18">
        <v>2</v>
      </c>
      <c r="J1" s="1" t="s">
        <v>10</v>
      </c>
      <c r="K1" s="18">
        <v>2</v>
      </c>
      <c r="L1" s="18" t="s">
        <v>11</v>
      </c>
      <c r="M1" s="1" t="s">
        <v>12</v>
      </c>
      <c r="N1" s="18" t="s">
        <v>11</v>
      </c>
      <c r="O1" s="18" t="s">
        <v>14</v>
      </c>
      <c r="P1" s="1" t="s">
        <v>13</v>
      </c>
      <c r="Q1" s="18" t="s">
        <v>14</v>
      </c>
      <c r="R1" s="18" t="s">
        <v>15</v>
      </c>
      <c r="S1" s="18" t="s">
        <v>16</v>
      </c>
      <c r="T1" s="18" t="s">
        <v>15</v>
      </c>
      <c r="U1" s="18" t="s">
        <v>17</v>
      </c>
      <c r="V1" s="18" t="s">
        <v>18</v>
      </c>
      <c r="W1" s="18" t="s">
        <v>17</v>
      </c>
      <c r="X1" s="18" t="s">
        <v>19</v>
      </c>
      <c r="Y1" s="18" t="s">
        <v>27</v>
      </c>
      <c r="Z1" s="18" t="s">
        <v>19</v>
      </c>
      <c r="AA1" s="18" t="s">
        <v>29</v>
      </c>
      <c r="AB1" s="18" t="s">
        <v>30</v>
      </c>
      <c r="AC1" s="18" t="s">
        <v>29</v>
      </c>
      <c r="AD1" s="18" t="s">
        <v>32</v>
      </c>
      <c r="AE1" s="18" t="s">
        <v>31</v>
      </c>
      <c r="AF1" s="18" t="s">
        <v>32</v>
      </c>
    </row>
    <row r="2" spans="1:32" s="45" customFormat="1" ht="31.5" customHeight="1" thickBot="1">
      <c r="A2" s="50" t="s">
        <v>26</v>
      </c>
      <c r="B2" s="51">
        <f>180/H2*2</f>
        <v>2.5</v>
      </c>
      <c r="C2" s="48">
        <f>180/H2*(H2-(TRUNC((H2-1)/4,0)*2+2))</f>
        <v>90</v>
      </c>
      <c r="D2" s="52">
        <f>180/H2*(TRUNC((H2-1)/4,0)*2)</f>
        <v>87.5</v>
      </c>
      <c r="E2" s="48">
        <v>2</v>
      </c>
      <c r="F2" s="48">
        <f>H2-(TRUNC((H2-1)/4,0)*2+2)</f>
        <v>72</v>
      </c>
      <c r="G2" s="48">
        <f>TRUNC((H2-1)/4,0)*2</f>
        <v>70</v>
      </c>
      <c r="H2" s="53">
        <v>144</v>
      </c>
      <c r="I2" s="49">
        <v>2</v>
      </c>
      <c r="J2" s="48">
        <f>H2-4</f>
        <v>140</v>
      </c>
      <c r="K2" s="49">
        <v>2</v>
      </c>
      <c r="L2" s="54">
        <v>4</v>
      </c>
      <c r="M2" s="48">
        <f>H2-8</f>
        <v>136</v>
      </c>
      <c r="N2" s="55">
        <v>4</v>
      </c>
      <c r="O2" s="49">
        <v>6</v>
      </c>
      <c r="P2" s="48">
        <f>H2-12</f>
        <v>132</v>
      </c>
      <c r="Q2" s="49">
        <v>6</v>
      </c>
      <c r="R2" s="54">
        <v>8</v>
      </c>
      <c r="S2" s="49">
        <f>H2-16</f>
        <v>128</v>
      </c>
      <c r="T2" s="55">
        <v>8</v>
      </c>
      <c r="U2" s="49">
        <v>10</v>
      </c>
      <c r="V2" s="49">
        <f>H2-20</f>
        <v>124</v>
      </c>
      <c r="W2" s="49">
        <v>10</v>
      </c>
      <c r="X2" s="54">
        <v>12</v>
      </c>
      <c r="Y2" s="49">
        <f>H2-24</f>
        <v>120</v>
      </c>
      <c r="Z2" s="55">
        <v>12</v>
      </c>
      <c r="AA2" s="54">
        <v>14</v>
      </c>
      <c r="AB2" s="49">
        <f>H2-28</f>
        <v>116</v>
      </c>
      <c r="AC2" s="55">
        <v>14</v>
      </c>
      <c r="AD2" s="54">
        <v>16</v>
      </c>
      <c r="AE2" s="49">
        <f>H2-32</f>
        <v>112</v>
      </c>
      <c r="AF2" s="55">
        <v>16</v>
      </c>
    </row>
    <row r="3" spans="1:32" s="1" customFormat="1" ht="15" customHeight="1">
      <c r="A3" s="46"/>
      <c r="B3" s="59" t="s">
        <v>21</v>
      </c>
      <c r="C3" s="60"/>
      <c r="D3" s="61"/>
      <c r="E3" s="56" t="s">
        <v>1</v>
      </c>
      <c r="F3" s="57"/>
      <c r="G3" s="58"/>
      <c r="H3" s="44" t="s">
        <v>35</v>
      </c>
      <c r="I3" s="56" t="s">
        <v>0</v>
      </c>
      <c r="J3" s="57"/>
      <c r="K3" s="58"/>
      <c r="L3" s="56" t="s">
        <v>2</v>
      </c>
      <c r="M3" s="57"/>
      <c r="N3" s="58"/>
      <c r="O3" s="56" t="s">
        <v>3</v>
      </c>
      <c r="P3" s="57"/>
      <c r="Q3" s="58"/>
      <c r="R3" s="56" t="s">
        <v>4</v>
      </c>
      <c r="S3" s="57"/>
      <c r="T3" s="58"/>
      <c r="U3" s="56" t="s">
        <v>5</v>
      </c>
      <c r="V3" s="57"/>
      <c r="W3" s="58"/>
      <c r="X3" s="56" t="s">
        <v>6</v>
      </c>
      <c r="Y3" s="57"/>
      <c r="Z3" s="58"/>
      <c r="AA3" s="56" t="s">
        <v>33</v>
      </c>
      <c r="AB3" s="57"/>
      <c r="AC3" s="58"/>
      <c r="AD3" s="56" t="s">
        <v>34</v>
      </c>
      <c r="AE3" s="57"/>
      <c r="AF3" s="58"/>
    </row>
    <row r="4" spans="2:32" ht="15">
      <c r="B4" s="29">
        <f>180/$H4*E4</f>
        <v>72</v>
      </c>
      <c r="C4" s="30">
        <f>180/$H4*F4</f>
        <v>36</v>
      </c>
      <c r="D4" s="31">
        <f>180/$H4*G4</f>
        <v>72</v>
      </c>
      <c r="E4" s="5">
        <v>2</v>
      </c>
      <c r="F4" s="1">
        <f>H4-(TRUNC((H4-1)/4,0)*2+2)</f>
        <v>1</v>
      </c>
      <c r="G4" s="6">
        <f>TRUNC((H4-1)/4,0)*2</f>
        <v>2</v>
      </c>
      <c r="H4" s="37">
        <v>5</v>
      </c>
      <c r="I4" s="5">
        <v>2</v>
      </c>
      <c r="J4" s="1">
        <v>1</v>
      </c>
      <c r="K4" s="6">
        <v>2</v>
      </c>
      <c r="L4" s="5"/>
      <c r="N4" s="6"/>
      <c r="O4" s="5"/>
      <c r="Q4" s="6"/>
      <c r="R4" s="5"/>
      <c r="T4" s="6"/>
      <c r="U4" s="5"/>
      <c r="W4" s="6"/>
      <c r="X4" s="5"/>
      <c r="Z4" s="6"/>
      <c r="AA4" s="5"/>
      <c r="AC4" s="6"/>
      <c r="AD4" s="5"/>
      <c r="AF4" s="6"/>
    </row>
    <row r="5" spans="1:32" s="3" customFormat="1" ht="18.75">
      <c r="A5" s="47" t="s">
        <v>7</v>
      </c>
      <c r="B5" s="40">
        <f>180/$H5*E5</f>
        <v>60</v>
      </c>
      <c r="C5" s="41">
        <f>180/$H5*F5</f>
        <v>60</v>
      </c>
      <c r="D5" s="42">
        <f>180/$H5*G5</f>
        <v>60</v>
      </c>
      <c r="E5" s="20">
        <f aca="true" t="shared" si="0" ref="E5:E41">E4</f>
        <v>2</v>
      </c>
      <c r="F5" s="4">
        <v>2</v>
      </c>
      <c r="G5" s="7">
        <v>2</v>
      </c>
      <c r="H5" s="38">
        <v>6</v>
      </c>
      <c r="I5" s="8">
        <f aca="true" t="shared" si="1" ref="I5:I41">I4</f>
        <v>2</v>
      </c>
      <c r="J5" s="9">
        <v>2</v>
      </c>
      <c r="K5" s="10">
        <f aca="true" t="shared" si="2" ref="K5:K13">K4</f>
        <v>2</v>
      </c>
      <c r="L5" s="11"/>
      <c r="M5" s="12"/>
      <c r="N5" s="13"/>
      <c r="O5" s="11"/>
      <c r="P5" s="12"/>
      <c r="Q5" s="13"/>
      <c r="R5" s="11"/>
      <c r="S5" s="12"/>
      <c r="T5" s="13"/>
      <c r="U5" s="11"/>
      <c r="V5" s="12"/>
      <c r="W5" s="13"/>
      <c r="X5" s="11"/>
      <c r="Y5" s="12"/>
      <c r="Z5" s="13"/>
      <c r="AA5" s="11"/>
      <c r="AB5" s="12"/>
      <c r="AC5" s="13"/>
      <c r="AD5" s="11"/>
      <c r="AE5" s="12"/>
      <c r="AF5" s="13"/>
    </row>
    <row r="6" spans="2:32" ht="15">
      <c r="B6" s="29">
        <f aca="true" t="shared" si="3" ref="B6:B18">180/$H6*E6</f>
        <v>51.42857142857143</v>
      </c>
      <c r="C6" s="30">
        <f>180/$H6*F6</f>
        <v>77.14285714285714</v>
      </c>
      <c r="D6" s="31">
        <f>180/$H6*G6</f>
        <v>51.42857142857143</v>
      </c>
      <c r="E6" s="5">
        <f t="shared" si="0"/>
        <v>2</v>
      </c>
      <c r="F6" s="1">
        <v>3</v>
      </c>
      <c r="G6" s="6">
        <v>2</v>
      </c>
      <c r="H6" s="37">
        <v>7</v>
      </c>
      <c r="I6" s="5">
        <f t="shared" si="1"/>
        <v>2</v>
      </c>
      <c r="J6" s="1">
        <v>3</v>
      </c>
      <c r="K6" s="6">
        <f t="shared" si="2"/>
        <v>2</v>
      </c>
      <c r="L6" s="5"/>
      <c r="N6" s="6"/>
      <c r="O6" s="5"/>
      <c r="Q6" s="6"/>
      <c r="R6" s="5"/>
      <c r="T6" s="6"/>
      <c r="U6" s="5"/>
      <c r="W6" s="6"/>
      <c r="X6" s="5"/>
      <c r="Z6" s="6"/>
      <c r="AA6" s="5"/>
      <c r="AC6" s="6"/>
      <c r="AD6" s="5"/>
      <c r="AF6" s="6"/>
    </row>
    <row r="7" spans="1:32" ht="15">
      <c r="A7" s="46" t="s">
        <v>8</v>
      </c>
      <c r="B7" s="14">
        <f t="shared" si="3"/>
        <v>45</v>
      </c>
      <c r="C7" s="35">
        <f aca="true" t="shared" si="4" ref="C7:C21">180/$H7*F7</f>
        <v>90</v>
      </c>
      <c r="D7" s="16">
        <f aca="true" t="shared" si="5" ref="D7:D21">180/$H7*G7</f>
        <v>45</v>
      </c>
      <c r="E7" s="14">
        <f t="shared" si="0"/>
        <v>2</v>
      </c>
      <c r="F7" s="35">
        <v>4</v>
      </c>
      <c r="G7" s="16">
        <v>2</v>
      </c>
      <c r="H7" s="39">
        <v>8</v>
      </c>
      <c r="I7" s="14">
        <f t="shared" si="1"/>
        <v>2</v>
      </c>
      <c r="J7" s="35">
        <v>4</v>
      </c>
      <c r="K7" s="16">
        <f t="shared" si="2"/>
        <v>2</v>
      </c>
      <c r="L7" s="5"/>
      <c r="N7" s="6"/>
      <c r="O7" s="5"/>
      <c r="Q7" s="6"/>
      <c r="R7" s="5"/>
      <c r="T7" s="6"/>
      <c r="U7" s="5"/>
      <c r="W7" s="6"/>
      <c r="X7" s="5"/>
      <c r="Z7" s="6"/>
      <c r="AA7" s="5"/>
      <c r="AC7" s="6"/>
      <c r="AD7" s="5"/>
      <c r="AF7" s="6"/>
    </row>
    <row r="8" spans="2:32" ht="15">
      <c r="B8" s="29">
        <f t="shared" si="3"/>
        <v>40</v>
      </c>
      <c r="C8" s="30">
        <f t="shared" si="4"/>
        <v>60</v>
      </c>
      <c r="D8" s="31">
        <f t="shared" si="5"/>
        <v>80</v>
      </c>
      <c r="E8" s="5">
        <f t="shared" si="0"/>
        <v>2</v>
      </c>
      <c r="F8" s="18">
        <v>3</v>
      </c>
      <c r="G8" s="19">
        <v>4</v>
      </c>
      <c r="H8" s="37">
        <v>9</v>
      </c>
      <c r="I8" s="5">
        <f t="shared" si="1"/>
        <v>2</v>
      </c>
      <c r="J8" s="1">
        <v>5</v>
      </c>
      <c r="K8" s="6">
        <f t="shared" si="2"/>
        <v>2</v>
      </c>
      <c r="L8" s="5">
        <v>4</v>
      </c>
      <c r="M8" s="1">
        <v>1</v>
      </c>
      <c r="N8" s="6">
        <v>4</v>
      </c>
      <c r="O8" s="5"/>
      <c r="Q8" s="6"/>
      <c r="R8" s="5"/>
      <c r="T8" s="6"/>
      <c r="U8" s="5"/>
      <c r="W8" s="6"/>
      <c r="X8" s="5"/>
      <c r="Z8" s="6"/>
      <c r="AA8" s="5"/>
      <c r="AC8" s="6"/>
      <c r="AD8" s="5"/>
      <c r="AF8" s="6"/>
    </row>
    <row r="9" spans="1:32" s="3" customFormat="1" ht="18.75">
      <c r="A9" s="47" t="s">
        <v>7</v>
      </c>
      <c r="B9" s="32">
        <f t="shared" si="3"/>
        <v>36</v>
      </c>
      <c r="C9" s="33">
        <f t="shared" si="4"/>
        <v>72</v>
      </c>
      <c r="D9" s="34">
        <f t="shared" si="5"/>
        <v>72</v>
      </c>
      <c r="E9" s="20">
        <f t="shared" si="0"/>
        <v>2</v>
      </c>
      <c r="F9" s="21">
        <v>4</v>
      </c>
      <c r="G9" s="22">
        <v>4</v>
      </c>
      <c r="H9" s="38">
        <v>10</v>
      </c>
      <c r="I9" s="20">
        <f t="shared" si="1"/>
        <v>2</v>
      </c>
      <c r="J9" s="21">
        <v>6</v>
      </c>
      <c r="K9" s="22">
        <f t="shared" si="2"/>
        <v>2</v>
      </c>
      <c r="L9" s="20">
        <f aca="true" t="shared" si="6" ref="L9:L21">L8</f>
        <v>4</v>
      </c>
      <c r="M9" s="21">
        <v>2</v>
      </c>
      <c r="N9" s="22">
        <f aca="true" t="shared" si="7" ref="N9:N17">N8</f>
        <v>4</v>
      </c>
      <c r="O9" s="11"/>
      <c r="P9" s="12"/>
      <c r="Q9" s="13"/>
      <c r="R9" s="11"/>
      <c r="S9" s="12"/>
      <c r="T9" s="13"/>
      <c r="U9" s="11"/>
      <c r="V9" s="12"/>
      <c r="W9" s="13"/>
      <c r="X9" s="11"/>
      <c r="Y9" s="12"/>
      <c r="Z9" s="13"/>
      <c r="AA9" s="11"/>
      <c r="AB9" s="12"/>
      <c r="AC9" s="13"/>
      <c r="AD9" s="11"/>
      <c r="AE9" s="12"/>
      <c r="AF9" s="13"/>
    </row>
    <row r="10" spans="2:32" ht="15">
      <c r="B10" s="29">
        <f t="shared" si="3"/>
        <v>32.72727272727273</v>
      </c>
      <c r="C10" s="30">
        <f t="shared" si="4"/>
        <v>81.81818181818181</v>
      </c>
      <c r="D10" s="31">
        <f t="shared" si="5"/>
        <v>65.45454545454545</v>
      </c>
      <c r="E10" s="5">
        <f t="shared" si="0"/>
        <v>2</v>
      </c>
      <c r="F10" s="18">
        <v>5</v>
      </c>
      <c r="G10" s="19">
        <v>4</v>
      </c>
      <c r="H10" s="37">
        <v>11</v>
      </c>
      <c r="I10" s="5">
        <f t="shared" si="1"/>
        <v>2</v>
      </c>
      <c r="J10" s="1">
        <v>7</v>
      </c>
      <c r="K10" s="6">
        <f t="shared" si="2"/>
        <v>2</v>
      </c>
      <c r="L10" s="5">
        <f t="shared" si="6"/>
        <v>4</v>
      </c>
      <c r="M10" s="1">
        <v>3</v>
      </c>
      <c r="N10" s="6">
        <f t="shared" si="7"/>
        <v>4</v>
      </c>
      <c r="O10" s="5"/>
      <c r="Q10" s="6"/>
      <c r="R10" s="5"/>
      <c r="T10" s="6"/>
      <c r="U10" s="5"/>
      <c r="W10" s="6"/>
      <c r="X10" s="5"/>
      <c r="Z10" s="6"/>
      <c r="AA10" s="5"/>
      <c r="AC10" s="6"/>
      <c r="AD10" s="5"/>
      <c r="AF10" s="6"/>
    </row>
    <row r="11" spans="1:32" ht="15">
      <c r="A11" s="46" t="s">
        <v>8</v>
      </c>
      <c r="B11" s="14">
        <f t="shared" si="3"/>
        <v>30</v>
      </c>
      <c r="C11" s="35">
        <f t="shared" si="4"/>
        <v>90</v>
      </c>
      <c r="D11" s="16">
        <f t="shared" si="5"/>
        <v>60</v>
      </c>
      <c r="E11" s="14">
        <f t="shared" si="0"/>
        <v>2</v>
      </c>
      <c r="F11" s="35">
        <v>6</v>
      </c>
      <c r="G11" s="16">
        <v>4</v>
      </c>
      <c r="H11" s="39">
        <v>12</v>
      </c>
      <c r="I11" s="14">
        <f t="shared" si="1"/>
        <v>2</v>
      </c>
      <c r="J11" s="15">
        <v>8</v>
      </c>
      <c r="K11" s="16">
        <f t="shared" si="2"/>
        <v>2</v>
      </c>
      <c r="L11" s="23">
        <f t="shared" si="6"/>
        <v>4</v>
      </c>
      <c r="M11" s="24">
        <v>4</v>
      </c>
      <c r="N11" s="25">
        <f t="shared" si="7"/>
        <v>4</v>
      </c>
      <c r="O11" s="5"/>
      <c r="Q11" s="6"/>
      <c r="R11" s="5"/>
      <c r="T11" s="6"/>
      <c r="U11" s="5"/>
      <c r="W11" s="6"/>
      <c r="X11" s="5"/>
      <c r="Z11" s="6"/>
      <c r="AA11" s="5"/>
      <c r="AC11" s="6"/>
      <c r="AD11" s="5"/>
      <c r="AF11" s="6"/>
    </row>
    <row r="12" spans="2:32" ht="15">
      <c r="B12" s="29">
        <f t="shared" si="3"/>
        <v>27.692307692307693</v>
      </c>
      <c r="C12" s="30">
        <f t="shared" si="4"/>
        <v>69.23076923076923</v>
      </c>
      <c r="D12" s="31">
        <f t="shared" si="5"/>
        <v>83.07692307692308</v>
      </c>
      <c r="E12" s="5">
        <f t="shared" si="0"/>
        <v>2</v>
      </c>
      <c r="F12" s="18">
        <v>5</v>
      </c>
      <c r="G12" s="19">
        <v>6</v>
      </c>
      <c r="H12" s="37">
        <v>13</v>
      </c>
      <c r="I12" s="5">
        <f t="shared" si="1"/>
        <v>2</v>
      </c>
      <c r="J12" s="1">
        <v>9</v>
      </c>
      <c r="K12" s="6">
        <f t="shared" si="2"/>
        <v>2</v>
      </c>
      <c r="L12" s="5">
        <f t="shared" si="6"/>
        <v>4</v>
      </c>
      <c r="M12" s="1">
        <v>5</v>
      </c>
      <c r="N12" s="6">
        <f t="shared" si="7"/>
        <v>4</v>
      </c>
      <c r="O12" s="5">
        <v>6</v>
      </c>
      <c r="P12" s="1">
        <v>1</v>
      </c>
      <c r="Q12" s="6">
        <v>6</v>
      </c>
      <c r="R12" s="5"/>
      <c r="T12" s="6"/>
      <c r="U12" s="5"/>
      <c r="W12" s="6"/>
      <c r="X12" s="5"/>
      <c r="Z12" s="6"/>
      <c r="AA12" s="5"/>
      <c r="AC12" s="6"/>
      <c r="AD12" s="5"/>
      <c r="AF12" s="6"/>
    </row>
    <row r="13" spans="1:32" s="3" customFormat="1" ht="18.75">
      <c r="A13" s="47" t="s">
        <v>7</v>
      </c>
      <c r="B13" s="32">
        <f t="shared" si="3"/>
        <v>25.714285714285715</v>
      </c>
      <c r="C13" s="33">
        <f t="shared" si="4"/>
        <v>77.14285714285714</v>
      </c>
      <c r="D13" s="34">
        <f t="shared" si="5"/>
        <v>77.14285714285714</v>
      </c>
      <c r="E13" s="20">
        <f t="shared" si="0"/>
        <v>2</v>
      </c>
      <c r="F13" s="21">
        <v>6</v>
      </c>
      <c r="G13" s="22">
        <v>6</v>
      </c>
      <c r="H13" s="38">
        <v>14</v>
      </c>
      <c r="I13" s="20">
        <f t="shared" si="1"/>
        <v>2</v>
      </c>
      <c r="J13" s="21">
        <v>10</v>
      </c>
      <c r="K13" s="22">
        <f t="shared" si="2"/>
        <v>2</v>
      </c>
      <c r="L13" s="20">
        <f t="shared" si="6"/>
        <v>4</v>
      </c>
      <c r="M13" s="21">
        <v>6</v>
      </c>
      <c r="N13" s="22">
        <f t="shared" si="7"/>
        <v>4</v>
      </c>
      <c r="O13" s="20">
        <f aca="true" t="shared" si="8" ref="O13:O25">O12</f>
        <v>6</v>
      </c>
      <c r="P13" s="21">
        <v>2</v>
      </c>
      <c r="Q13" s="22">
        <f aca="true" t="shared" si="9" ref="Q13:Q21">Q12</f>
        <v>6</v>
      </c>
      <c r="R13" s="11"/>
      <c r="S13" s="12"/>
      <c r="T13" s="13"/>
      <c r="U13" s="11"/>
      <c r="V13" s="12"/>
      <c r="W13" s="13"/>
      <c r="X13" s="11"/>
      <c r="Y13" s="12"/>
      <c r="Z13" s="13"/>
      <c r="AA13" s="11"/>
      <c r="AB13" s="12"/>
      <c r="AC13" s="13"/>
      <c r="AD13" s="11"/>
      <c r="AE13" s="12"/>
      <c r="AF13" s="13"/>
    </row>
    <row r="14" spans="2:32" ht="15">
      <c r="B14" s="29">
        <f t="shared" si="3"/>
        <v>24</v>
      </c>
      <c r="C14" s="30">
        <f t="shared" si="4"/>
        <v>84</v>
      </c>
      <c r="D14" s="31">
        <f t="shared" si="5"/>
        <v>72</v>
      </c>
      <c r="E14" s="5">
        <f t="shared" si="0"/>
        <v>2</v>
      </c>
      <c r="F14" s="18">
        <v>7</v>
      </c>
      <c r="G14" s="19">
        <v>6</v>
      </c>
      <c r="H14" s="37">
        <v>15</v>
      </c>
      <c r="I14" s="5">
        <f t="shared" si="1"/>
        <v>2</v>
      </c>
      <c r="J14" s="1">
        <v>11</v>
      </c>
      <c r="K14" s="6">
        <f aca="true" t="shared" si="10" ref="K14:K20">K13</f>
        <v>2</v>
      </c>
      <c r="L14" s="5">
        <f t="shared" si="6"/>
        <v>4</v>
      </c>
      <c r="M14" s="1">
        <v>7</v>
      </c>
      <c r="N14" s="6">
        <f t="shared" si="7"/>
        <v>4</v>
      </c>
      <c r="O14" s="5">
        <f t="shared" si="8"/>
        <v>6</v>
      </c>
      <c r="P14" s="1">
        <v>3</v>
      </c>
      <c r="Q14" s="6">
        <f t="shared" si="9"/>
        <v>6</v>
      </c>
      <c r="R14" s="5"/>
      <c r="T14" s="6"/>
      <c r="U14" s="5"/>
      <c r="W14" s="6"/>
      <c r="X14" s="5"/>
      <c r="Z14" s="6"/>
      <c r="AA14" s="5"/>
      <c r="AC14" s="6"/>
      <c r="AD14" s="5"/>
      <c r="AF14" s="6"/>
    </row>
    <row r="15" spans="1:32" ht="15">
      <c r="A15" s="46" t="s">
        <v>8</v>
      </c>
      <c r="B15" s="14">
        <f t="shared" si="3"/>
        <v>22.5</v>
      </c>
      <c r="C15" s="35">
        <f t="shared" si="4"/>
        <v>90</v>
      </c>
      <c r="D15" s="16">
        <f t="shared" si="5"/>
        <v>67.5</v>
      </c>
      <c r="E15" s="14">
        <f t="shared" si="0"/>
        <v>2</v>
      </c>
      <c r="F15" s="35">
        <v>8</v>
      </c>
      <c r="G15" s="16">
        <v>6</v>
      </c>
      <c r="H15" s="39">
        <v>16</v>
      </c>
      <c r="I15" s="14">
        <f t="shared" si="1"/>
        <v>2</v>
      </c>
      <c r="J15" s="15">
        <v>12</v>
      </c>
      <c r="K15" s="16">
        <f t="shared" si="10"/>
        <v>2</v>
      </c>
      <c r="L15" s="14">
        <f t="shared" si="6"/>
        <v>4</v>
      </c>
      <c r="M15" s="35">
        <v>8</v>
      </c>
      <c r="N15" s="16">
        <f t="shared" si="7"/>
        <v>4</v>
      </c>
      <c r="O15" s="14">
        <f t="shared" si="8"/>
        <v>6</v>
      </c>
      <c r="P15" s="15">
        <v>4</v>
      </c>
      <c r="Q15" s="16">
        <f t="shared" si="9"/>
        <v>6</v>
      </c>
      <c r="R15" s="5"/>
      <c r="T15" s="6"/>
      <c r="U15" s="5"/>
      <c r="W15" s="6"/>
      <c r="X15" s="5"/>
      <c r="Z15" s="6"/>
      <c r="AA15" s="5"/>
      <c r="AC15" s="6"/>
      <c r="AD15" s="5"/>
      <c r="AF15" s="6"/>
    </row>
    <row r="16" spans="2:32" ht="15">
      <c r="B16" s="29">
        <f t="shared" si="3"/>
        <v>21.176470588235293</v>
      </c>
      <c r="C16" s="30">
        <f t="shared" si="4"/>
        <v>74.11764705882352</v>
      </c>
      <c r="D16" s="31">
        <f t="shared" si="5"/>
        <v>84.70588235294117</v>
      </c>
      <c r="E16" s="5">
        <f t="shared" si="0"/>
        <v>2</v>
      </c>
      <c r="F16" s="18">
        <v>7</v>
      </c>
      <c r="G16" s="19">
        <v>8</v>
      </c>
      <c r="H16" s="37">
        <v>17</v>
      </c>
      <c r="I16" s="5">
        <f t="shared" si="1"/>
        <v>2</v>
      </c>
      <c r="J16" s="1">
        <v>13</v>
      </c>
      <c r="K16" s="6">
        <f t="shared" si="10"/>
        <v>2</v>
      </c>
      <c r="L16" s="5">
        <f t="shared" si="6"/>
        <v>4</v>
      </c>
      <c r="M16" s="1">
        <v>9</v>
      </c>
      <c r="N16" s="6">
        <f t="shared" si="7"/>
        <v>4</v>
      </c>
      <c r="O16" s="5">
        <f t="shared" si="8"/>
        <v>6</v>
      </c>
      <c r="P16" s="1">
        <v>5</v>
      </c>
      <c r="Q16" s="6">
        <f t="shared" si="9"/>
        <v>6</v>
      </c>
      <c r="R16" s="17">
        <v>8</v>
      </c>
      <c r="S16" s="18">
        <v>1</v>
      </c>
      <c r="T16" s="19">
        <v>8</v>
      </c>
      <c r="U16" s="5"/>
      <c r="W16" s="6"/>
      <c r="X16" s="5"/>
      <c r="Z16" s="6"/>
      <c r="AA16" s="5"/>
      <c r="AC16" s="6"/>
      <c r="AD16" s="5"/>
      <c r="AF16" s="6"/>
    </row>
    <row r="17" spans="1:32" s="3" customFormat="1" ht="18.75">
      <c r="A17" s="47" t="s">
        <v>7</v>
      </c>
      <c r="B17" s="32">
        <f t="shared" si="3"/>
        <v>20</v>
      </c>
      <c r="C17" s="33">
        <f t="shared" si="4"/>
        <v>80</v>
      </c>
      <c r="D17" s="34">
        <f t="shared" si="5"/>
        <v>80</v>
      </c>
      <c r="E17" s="20">
        <f t="shared" si="0"/>
        <v>2</v>
      </c>
      <c r="F17" s="21">
        <v>8</v>
      </c>
      <c r="G17" s="22">
        <v>8</v>
      </c>
      <c r="H17" s="38">
        <v>18</v>
      </c>
      <c r="I17" s="20">
        <f t="shared" si="1"/>
        <v>2</v>
      </c>
      <c r="J17" s="21">
        <v>14</v>
      </c>
      <c r="K17" s="22">
        <f t="shared" si="10"/>
        <v>2</v>
      </c>
      <c r="L17" s="20">
        <f t="shared" si="6"/>
        <v>4</v>
      </c>
      <c r="M17" s="21">
        <v>10</v>
      </c>
      <c r="N17" s="22">
        <f t="shared" si="7"/>
        <v>4</v>
      </c>
      <c r="O17" s="26">
        <f t="shared" si="8"/>
        <v>6</v>
      </c>
      <c r="P17" s="27">
        <v>6</v>
      </c>
      <c r="Q17" s="28">
        <f t="shared" si="9"/>
        <v>6</v>
      </c>
      <c r="R17" s="20">
        <f aca="true" t="shared" si="11" ref="R17:R29">R16</f>
        <v>8</v>
      </c>
      <c r="S17" s="21">
        <v>2</v>
      </c>
      <c r="T17" s="22">
        <f aca="true" t="shared" si="12" ref="T17:T25">T16</f>
        <v>8</v>
      </c>
      <c r="U17" s="11"/>
      <c r="V17" s="12"/>
      <c r="W17" s="13"/>
      <c r="X17" s="11"/>
      <c r="Y17" s="12"/>
      <c r="Z17" s="13"/>
      <c r="AA17" s="11"/>
      <c r="AB17" s="12"/>
      <c r="AC17" s="13"/>
      <c r="AD17" s="11"/>
      <c r="AE17" s="12"/>
      <c r="AF17" s="13"/>
    </row>
    <row r="18" spans="2:32" ht="15">
      <c r="B18" s="29">
        <f t="shared" si="3"/>
        <v>18.94736842105263</v>
      </c>
      <c r="C18" s="30">
        <f t="shared" si="4"/>
        <v>85.26315789473684</v>
      </c>
      <c r="D18" s="31">
        <f t="shared" si="5"/>
        <v>75.78947368421052</v>
      </c>
      <c r="E18" s="5">
        <f t="shared" si="0"/>
        <v>2</v>
      </c>
      <c r="F18" s="18">
        <v>9</v>
      </c>
      <c r="G18" s="19">
        <v>8</v>
      </c>
      <c r="H18" s="37">
        <v>19</v>
      </c>
      <c r="I18" s="5">
        <f t="shared" si="1"/>
        <v>2</v>
      </c>
      <c r="J18" s="1">
        <v>15</v>
      </c>
      <c r="K18" s="6">
        <f t="shared" si="10"/>
        <v>2</v>
      </c>
      <c r="L18" s="5">
        <f t="shared" si="6"/>
        <v>4</v>
      </c>
      <c r="M18" s="1">
        <v>11</v>
      </c>
      <c r="N18" s="6">
        <f aca="true" t="shared" si="13" ref="N18:N24">N17</f>
        <v>4</v>
      </c>
      <c r="O18" s="5">
        <f t="shared" si="8"/>
        <v>6</v>
      </c>
      <c r="P18" s="1">
        <v>7</v>
      </c>
      <c r="Q18" s="6">
        <f t="shared" si="9"/>
        <v>6</v>
      </c>
      <c r="R18" s="17">
        <f t="shared" si="11"/>
        <v>8</v>
      </c>
      <c r="S18" s="18">
        <v>3</v>
      </c>
      <c r="T18" s="19">
        <f t="shared" si="12"/>
        <v>8</v>
      </c>
      <c r="U18" s="5"/>
      <c r="W18" s="6"/>
      <c r="X18" s="5"/>
      <c r="Z18" s="6"/>
      <c r="AA18" s="5"/>
      <c r="AC18" s="6"/>
      <c r="AD18" s="5"/>
      <c r="AF18" s="6"/>
    </row>
    <row r="19" spans="1:32" ht="15">
      <c r="A19" s="46" t="s">
        <v>8</v>
      </c>
      <c r="B19" s="14">
        <f>180/$H19*E19</f>
        <v>18</v>
      </c>
      <c r="C19" s="35">
        <f t="shared" si="4"/>
        <v>90</v>
      </c>
      <c r="D19" s="16">
        <f t="shared" si="5"/>
        <v>72</v>
      </c>
      <c r="E19" s="14">
        <f t="shared" si="0"/>
        <v>2</v>
      </c>
      <c r="F19" s="35">
        <v>10</v>
      </c>
      <c r="G19" s="16">
        <v>8</v>
      </c>
      <c r="H19" s="39">
        <v>20</v>
      </c>
      <c r="I19" s="14">
        <f t="shared" si="1"/>
        <v>2</v>
      </c>
      <c r="J19" s="15">
        <v>16</v>
      </c>
      <c r="K19" s="16">
        <f t="shared" si="10"/>
        <v>2</v>
      </c>
      <c r="L19" s="14">
        <f t="shared" si="6"/>
        <v>4</v>
      </c>
      <c r="M19" s="15">
        <v>12</v>
      </c>
      <c r="N19" s="16">
        <f t="shared" si="13"/>
        <v>4</v>
      </c>
      <c r="O19" s="14">
        <f t="shared" si="8"/>
        <v>6</v>
      </c>
      <c r="P19" s="15">
        <v>8</v>
      </c>
      <c r="Q19" s="16">
        <f t="shared" si="9"/>
        <v>6</v>
      </c>
      <c r="R19" s="14">
        <f t="shared" si="11"/>
        <v>8</v>
      </c>
      <c r="S19" s="15">
        <v>4</v>
      </c>
      <c r="T19" s="16">
        <f t="shared" si="12"/>
        <v>8</v>
      </c>
      <c r="U19" s="5"/>
      <c r="W19" s="6"/>
      <c r="X19" s="5"/>
      <c r="Z19" s="6"/>
      <c r="AA19" s="5"/>
      <c r="AC19" s="6"/>
      <c r="AD19" s="5"/>
      <c r="AF19" s="6"/>
    </row>
    <row r="20" spans="2:32" ht="15">
      <c r="B20" s="29">
        <f>180/$H20*E20</f>
        <v>17.142857142857142</v>
      </c>
      <c r="C20" s="30">
        <f t="shared" si="4"/>
        <v>77.14285714285714</v>
      </c>
      <c r="D20" s="31">
        <f t="shared" si="5"/>
        <v>85.71428571428571</v>
      </c>
      <c r="E20" s="5">
        <f t="shared" si="0"/>
        <v>2</v>
      </c>
      <c r="F20" s="1">
        <v>9</v>
      </c>
      <c r="G20" s="6">
        <v>10</v>
      </c>
      <c r="H20" s="37">
        <v>21</v>
      </c>
      <c r="I20" s="5">
        <f t="shared" si="1"/>
        <v>2</v>
      </c>
      <c r="J20" s="1">
        <v>17</v>
      </c>
      <c r="K20" s="6">
        <f t="shared" si="10"/>
        <v>2</v>
      </c>
      <c r="L20" s="5">
        <f t="shared" si="6"/>
        <v>4</v>
      </c>
      <c r="M20" s="1">
        <v>13</v>
      </c>
      <c r="N20" s="6">
        <f t="shared" si="13"/>
        <v>4</v>
      </c>
      <c r="O20" s="5">
        <f t="shared" si="8"/>
        <v>6</v>
      </c>
      <c r="P20" s="1">
        <v>9</v>
      </c>
      <c r="Q20" s="6">
        <f t="shared" si="9"/>
        <v>6</v>
      </c>
      <c r="R20" s="17">
        <f t="shared" si="11"/>
        <v>8</v>
      </c>
      <c r="S20" s="18">
        <v>5</v>
      </c>
      <c r="T20" s="19">
        <f t="shared" si="12"/>
        <v>8</v>
      </c>
      <c r="U20" s="17">
        <v>10</v>
      </c>
      <c r="V20" s="18">
        <v>1</v>
      </c>
      <c r="W20" s="19">
        <v>10</v>
      </c>
      <c r="X20" s="5"/>
      <c r="Z20" s="6"/>
      <c r="AA20" s="5"/>
      <c r="AC20" s="6"/>
      <c r="AD20" s="5"/>
      <c r="AF20" s="6"/>
    </row>
    <row r="21" spans="1:32" s="3" customFormat="1" ht="18.75">
      <c r="A21" s="47" t="s">
        <v>7</v>
      </c>
      <c r="B21" s="32">
        <f>180/$H21*E21</f>
        <v>16.363636363636363</v>
      </c>
      <c r="C21" s="33">
        <f t="shared" si="4"/>
        <v>81.81818181818181</v>
      </c>
      <c r="D21" s="34">
        <f t="shared" si="5"/>
        <v>81.81818181818181</v>
      </c>
      <c r="E21" s="20">
        <f t="shared" si="0"/>
        <v>2</v>
      </c>
      <c r="F21" s="21">
        <v>10</v>
      </c>
      <c r="G21" s="22">
        <v>10</v>
      </c>
      <c r="H21" s="38">
        <v>22</v>
      </c>
      <c r="I21" s="20">
        <f t="shared" si="1"/>
        <v>2</v>
      </c>
      <c r="J21" s="21">
        <v>18</v>
      </c>
      <c r="K21" s="22">
        <f>K20</f>
        <v>2</v>
      </c>
      <c r="L21" s="20">
        <f t="shared" si="6"/>
        <v>4</v>
      </c>
      <c r="M21" s="21">
        <v>14</v>
      </c>
      <c r="N21" s="22">
        <f t="shared" si="13"/>
        <v>4</v>
      </c>
      <c r="O21" s="20">
        <f t="shared" si="8"/>
        <v>6</v>
      </c>
      <c r="P21" s="21">
        <v>10</v>
      </c>
      <c r="Q21" s="22">
        <f t="shared" si="9"/>
        <v>6</v>
      </c>
      <c r="R21" s="20">
        <f t="shared" si="11"/>
        <v>8</v>
      </c>
      <c r="S21" s="21">
        <v>6</v>
      </c>
      <c r="T21" s="22">
        <f t="shared" si="12"/>
        <v>8</v>
      </c>
      <c r="U21" s="20">
        <f aca="true" t="shared" si="14" ref="U21:U33">U20</f>
        <v>10</v>
      </c>
      <c r="V21" s="21">
        <v>2</v>
      </c>
      <c r="W21" s="22">
        <f aca="true" t="shared" si="15" ref="W21:W29">W20</f>
        <v>10</v>
      </c>
      <c r="X21" s="11"/>
      <c r="Y21" s="12"/>
      <c r="Z21" s="13"/>
      <c r="AA21" s="11"/>
      <c r="AB21" s="12"/>
      <c r="AC21" s="13"/>
      <c r="AD21" s="11"/>
      <c r="AE21" s="12"/>
      <c r="AF21" s="13"/>
    </row>
    <row r="22" spans="2:32" ht="15">
      <c r="B22" s="29">
        <f>180/$H22*E22</f>
        <v>15.652173913043478</v>
      </c>
      <c r="C22" s="30">
        <f>180/$H22*F22</f>
        <v>86.08695652173913</v>
      </c>
      <c r="D22" s="31">
        <f>180/$H22*G22</f>
        <v>78.26086956521739</v>
      </c>
      <c r="E22" s="5">
        <f t="shared" si="0"/>
        <v>2</v>
      </c>
      <c r="F22" s="1">
        <v>11</v>
      </c>
      <c r="G22" s="6">
        <v>10</v>
      </c>
      <c r="H22" s="37">
        <v>23</v>
      </c>
      <c r="I22" s="5">
        <f t="shared" si="1"/>
        <v>2</v>
      </c>
      <c r="J22" s="1">
        <v>19</v>
      </c>
      <c r="K22" s="6">
        <f>K21</f>
        <v>2</v>
      </c>
      <c r="L22" s="5">
        <f aca="true" t="shared" si="16" ref="L22:L41">L21</f>
        <v>4</v>
      </c>
      <c r="M22" s="1">
        <v>15</v>
      </c>
      <c r="N22" s="6">
        <f t="shared" si="13"/>
        <v>4</v>
      </c>
      <c r="O22" s="5">
        <f t="shared" si="8"/>
        <v>6</v>
      </c>
      <c r="P22" s="1">
        <v>11</v>
      </c>
      <c r="Q22" s="6">
        <f aca="true" t="shared" si="17" ref="Q22:Q28">Q21</f>
        <v>6</v>
      </c>
      <c r="R22" s="17">
        <f t="shared" si="11"/>
        <v>8</v>
      </c>
      <c r="S22" s="18">
        <v>7</v>
      </c>
      <c r="T22" s="19">
        <f t="shared" si="12"/>
        <v>8</v>
      </c>
      <c r="U22" s="17">
        <f t="shared" si="14"/>
        <v>10</v>
      </c>
      <c r="V22" s="18">
        <v>3</v>
      </c>
      <c r="W22" s="19">
        <f t="shared" si="15"/>
        <v>10</v>
      </c>
      <c r="X22" s="5"/>
      <c r="Z22" s="6"/>
      <c r="AA22" s="5"/>
      <c r="AC22" s="6"/>
      <c r="AD22" s="5"/>
      <c r="AF22" s="6"/>
    </row>
    <row r="23" spans="1:32" ht="15">
      <c r="A23" s="46" t="s">
        <v>8</v>
      </c>
      <c r="B23" s="14">
        <f>180/$H23*E23</f>
        <v>15</v>
      </c>
      <c r="C23" s="35">
        <f>180/$H23*F23</f>
        <v>90</v>
      </c>
      <c r="D23" s="16">
        <f>180/$H23*G23</f>
        <v>75</v>
      </c>
      <c r="E23" s="14">
        <f t="shared" si="0"/>
        <v>2</v>
      </c>
      <c r="F23" s="35">
        <v>12</v>
      </c>
      <c r="G23" s="16">
        <v>10</v>
      </c>
      <c r="H23" s="39">
        <v>24</v>
      </c>
      <c r="I23" s="14">
        <f t="shared" si="1"/>
        <v>2</v>
      </c>
      <c r="J23" s="15">
        <v>20</v>
      </c>
      <c r="K23" s="16">
        <f>K22</f>
        <v>2</v>
      </c>
      <c r="L23" s="14">
        <f t="shared" si="16"/>
        <v>4</v>
      </c>
      <c r="M23" s="15">
        <v>16</v>
      </c>
      <c r="N23" s="16">
        <f t="shared" si="13"/>
        <v>4</v>
      </c>
      <c r="O23" s="14">
        <f t="shared" si="8"/>
        <v>6</v>
      </c>
      <c r="P23" s="35">
        <v>12</v>
      </c>
      <c r="Q23" s="16">
        <f t="shared" si="17"/>
        <v>6</v>
      </c>
      <c r="R23" s="23">
        <f t="shared" si="11"/>
        <v>8</v>
      </c>
      <c r="S23" s="24">
        <v>8</v>
      </c>
      <c r="T23" s="25">
        <f t="shared" si="12"/>
        <v>8</v>
      </c>
      <c r="U23" s="14">
        <f t="shared" si="14"/>
        <v>10</v>
      </c>
      <c r="V23" s="15">
        <v>4</v>
      </c>
      <c r="W23" s="16">
        <f t="shared" si="15"/>
        <v>10</v>
      </c>
      <c r="X23" s="5"/>
      <c r="Z23" s="6"/>
      <c r="AA23" s="5"/>
      <c r="AC23" s="6"/>
      <c r="AD23" s="5"/>
      <c r="AF23" s="6"/>
    </row>
    <row r="24" spans="2:32" ht="15">
      <c r="B24" s="29">
        <f>180/$H24*E24</f>
        <v>14.4</v>
      </c>
      <c r="C24" s="30">
        <f>180/$H24*F24</f>
        <v>79.2</v>
      </c>
      <c r="D24" s="31">
        <f>180/$H24*G24</f>
        <v>86.4</v>
      </c>
      <c r="E24" s="5">
        <f t="shared" si="0"/>
        <v>2</v>
      </c>
      <c r="F24" s="1">
        <v>11</v>
      </c>
      <c r="G24" s="6">
        <v>12</v>
      </c>
      <c r="H24" s="37">
        <v>25</v>
      </c>
      <c r="I24" s="5">
        <f t="shared" si="1"/>
        <v>2</v>
      </c>
      <c r="J24" s="1">
        <v>21</v>
      </c>
      <c r="K24" s="6">
        <f>K23</f>
        <v>2</v>
      </c>
      <c r="L24" s="5">
        <f t="shared" si="16"/>
        <v>4</v>
      </c>
      <c r="M24" s="1">
        <v>17</v>
      </c>
      <c r="N24" s="6">
        <f t="shared" si="13"/>
        <v>4</v>
      </c>
      <c r="O24" s="5">
        <f t="shared" si="8"/>
        <v>6</v>
      </c>
      <c r="P24" s="1">
        <v>13</v>
      </c>
      <c r="Q24" s="6">
        <f t="shared" si="17"/>
        <v>6</v>
      </c>
      <c r="R24" s="17">
        <f t="shared" si="11"/>
        <v>8</v>
      </c>
      <c r="S24" s="18">
        <v>9</v>
      </c>
      <c r="T24" s="19">
        <f t="shared" si="12"/>
        <v>8</v>
      </c>
      <c r="U24" s="17">
        <f t="shared" si="14"/>
        <v>10</v>
      </c>
      <c r="V24" s="18">
        <v>5</v>
      </c>
      <c r="W24" s="19">
        <f t="shared" si="15"/>
        <v>10</v>
      </c>
      <c r="X24" s="17">
        <v>12</v>
      </c>
      <c r="Y24" s="18">
        <v>1</v>
      </c>
      <c r="Z24" s="19">
        <v>12</v>
      </c>
      <c r="AA24" s="5"/>
      <c r="AC24" s="6"/>
      <c r="AD24" s="5"/>
      <c r="AF24" s="6"/>
    </row>
    <row r="25" spans="1:32" ht="18.75">
      <c r="A25" s="47" t="s">
        <v>7</v>
      </c>
      <c r="B25" s="32">
        <f>180/$H25*E25</f>
        <v>13.846153846153847</v>
      </c>
      <c r="C25" s="33">
        <f>180/$H25*F25</f>
        <v>83.07692307692308</v>
      </c>
      <c r="D25" s="34">
        <f>180/$H25*G25</f>
        <v>83.07692307692308</v>
      </c>
      <c r="E25" s="20">
        <f t="shared" si="0"/>
        <v>2</v>
      </c>
      <c r="F25" s="21">
        <v>12</v>
      </c>
      <c r="G25" s="22">
        <v>12</v>
      </c>
      <c r="H25" s="38">
        <v>26</v>
      </c>
      <c r="I25" s="20">
        <f t="shared" si="1"/>
        <v>2</v>
      </c>
      <c r="J25" s="21">
        <v>22</v>
      </c>
      <c r="K25" s="22">
        <f>K24</f>
        <v>2</v>
      </c>
      <c r="L25" s="20">
        <f t="shared" si="16"/>
        <v>4</v>
      </c>
      <c r="M25" s="21">
        <v>18</v>
      </c>
      <c r="N25" s="22">
        <f>N24</f>
        <v>4</v>
      </c>
      <c r="O25" s="20">
        <f t="shared" si="8"/>
        <v>6</v>
      </c>
      <c r="P25" s="21">
        <v>14</v>
      </c>
      <c r="Q25" s="22">
        <f t="shared" si="17"/>
        <v>6</v>
      </c>
      <c r="R25" s="20">
        <f t="shared" si="11"/>
        <v>8</v>
      </c>
      <c r="S25" s="21">
        <v>10</v>
      </c>
      <c r="T25" s="22">
        <f t="shared" si="12"/>
        <v>8</v>
      </c>
      <c r="U25" s="20">
        <f t="shared" si="14"/>
        <v>10</v>
      </c>
      <c r="V25" s="21">
        <v>6</v>
      </c>
      <c r="W25" s="22">
        <f t="shared" si="15"/>
        <v>10</v>
      </c>
      <c r="X25" s="20">
        <f aca="true" t="shared" si="18" ref="X25:X37">X24</f>
        <v>12</v>
      </c>
      <c r="Y25" s="21">
        <v>2</v>
      </c>
      <c r="Z25" s="22">
        <f aca="true" t="shared" si="19" ref="Z25:Z33">Z24</f>
        <v>12</v>
      </c>
      <c r="AA25" s="11"/>
      <c r="AB25" s="12"/>
      <c r="AC25" s="13"/>
      <c r="AD25" s="11"/>
      <c r="AE25" s="12"/>
      <c r="AF25" s="13"/>
    </row>
    <row r="26" spans="2:32" ht="15">
      <c r="B26" s="29">
        <f aca="true" t="shared" si="20" ref="B26:B41">180/$H26*E26</f>
        <v>13.333333333333334</v>
      </c>
      <c r="C26" s="30">
        <f aca="true" t="shared" si="21" ref="C26:C41">180/$H26*F26</f>
        <v>86.66666666666667</v>
      </c>
      <c r="D26" s="31">
        <f aca="true" t="shared" si="22" ref="D26:D41">180/$H26*G26</f>
        <v>80</v>
      </c>
      <c r="E26" s="5">
        <f t="shared" si="0"/>
        <v>2</v>
      </c>
      <c r="F26" s="1">
        <f>H26-(TRUNC((H26-1)/4,0)*2+2)</f>
        <v>13</v>
      </c>
      <c r="G26" s="6">
        <f>TRUNC((H26-1)/4,0)*2</f>
        <v>12</v>
      </c>
      <c r="H26" s="37">
        <v>27</v>
      </c>
      <c r="I26" s="5">
        <f t="shared" si="1"/>
        <v>2</v>
      </c>
      <c r="J26" s="1">
        <v>23</v>
      </c>
      <c r="K26" s="6">
        <f aca="true" t="shared" si="23" ref="K26:K41">K25</f>
        <v>2</v>
      </c>
      <c r="L26" s="5">
        <f t="shared" si="16"/>
        <v>4</v>
      </c>
      <c r="M26" s="1">
        <v>19</v>
      </c>
      <c r="N26" s="6">
        <f aca="true" t="shared" si="24" ref="N26:U41">N25</f>
        <v>4</v>
      </c>
      <c r="O26" s="5">
        <f t="shared" si="24"/>
        <v>6</v>
      </c>
      <c r="P26" s="1">
        <v>15</v>
      </c>
      <c r="Q26" s="6">
        <f t="shared" si="17"/>
        <v>6</v>
      </c>
      <c r="R26" s="17">
        <f t="shared" si="11"/>
        <v>8</v>
      </c>
      <c r="S26" s="18">
        <v>11</v>
      </c>
      <c r="T26" s="19">
        <f aca="true" t="shared" si="25" ref="T26:T32">T25</f>
        <v>8</v>
      </c>
      <c r="U26" s="17">
        <f t="shared" si="14"/>
        <v>10</v>
      </c>
      <c r="V26" s="18">
        <v>7</v>
      </c>
      <c r="W26" s="19">
        <f t="shared" si="15"/>
        <v>10</v>
      </c>
      <c r="X26" s="17">
        <f t="shared" si="18"/>
        <v>12</v>
      </c>
      <c r="Y26" s="18">
        <v>3</v>
      </c>
      <c r="Z26" s="19">
        <f t="shared" si="19"/>
        <v>12</v>
      </c>
      <c r="AA26" s="5"/>
      <c r="AC26" s="6"/>
      <c r="AD26" s="5"/>
      <c r="AF26" s="6"/>
    </row>
    <row r="27" spans="1:32" ht="15">
      <c r="A27" s="46" t="s">
        <v>8</v>
      </c>
      <c r="B27" s="14">
        <f t="shared" si="20"/>
        <v>12.857142857142858</v>
      </c>
      <c r="C27" s="35">
        <f t="shared" si="21"/>
        <v>90</v>
      </c>
      <c r="D27" s="16">
        <f t="shared" si="22"/>
        <v>77.14285714285714</v>
      </c>
      <c r="E27" s="14">
        <f t="shared" si="0"/>
        <v>2</v>
      </c>
      <c r="F27" s="35">
        <f aca="true" t="shared" si="26" ref="F27:F41">H27-(TRUNC((H27-1)/4,0)*2+2)</f>
        <v>14</v>
      </c>
      <c r="G27" s="16">
        <f aca="true" t="shared" si="27" ref="G27:G41">TRUNC((H27-1)/4,0)*2</f>
        <v>12</v>
      </c>
      <c r="H27" s="39">
        <v>28</v>
      </c>
      <c r="I27" s="14">
        <f t="shared" si="1"/>
        <v>2</v>
      </c>
      <c r="J27" s="15">
        <v>24</v>
      </c>
      <c r="K27" s="16">
        <f t="shared" si="23"/>
        <v>2</v>
      </c>
      <c r="L27" s="14">
        <f t="shared" si="16"/>
        <v>4</v>
      </c>
      <c r="M27" s="15">
        <v>20</v>
      </c>
      <c r="N27" s="16">
        <f t="shared" si="24"/>
        <v>4</v>
      </c>
      <c r="O27" s="14">
        <f t="shared" si="24"/>
        <v>6</v>
      </c>
      <c r="P27" s="15">
        <v>16</v>
      </c>
      <c r="Q27" s="16">
        <f t="shared" si="17"/>
        <v>6</v>
      </c>
      <c r="R27" s="14">
        <f t="shared" si="11"/>
        <v>8</v>
      </c>
      <c r="S27" s="15">
        <v>12</v>
      </c>
      <c r="T27" s="16">
        <f t="shared" si="25"/>
        <v>8</v>
      </c>
      <c r="U27" s="14">
        <f t="shared" si="14"/>
        <v>10</v>
      </c>
      <c r="V27" s="15">
        <v>8</v>
      </c>
      <c r="W27" s="16">
        <f t="shared" si="15"/>
        <v>10</v>
      </c>
      <c r="X27" s="14">
        <f t="shared" si="18"/>
        <v>12</v>
      </c>
      <c r="Y27" s="15">
        <v>4</v>
      </c>
      <c r="Z27" s="16">
        <f t="shared" si="19"/>
        <v>12</v>
      </c>
      <c r="AA27" s="5"/>
      <c r="AC27" s="6"/>
      <c r="AD27" s="5"/>
      <c r="AF27" s="6"/>
    </row>
    <row r="28" spans="2:32" ht="15">
      <c r="B28" s="29">
        <f t="shared" si="20"/>
        <v>12.413793103448276</v>
      </c>
      <c r="C28" s="30">
        <f t="shared" si="21"/>
        <v>80.6896551724138</v>
      </c>
      <c r="D28" s="31">
        <f t="shared" si="22"/>
        <v>86.89655172413794</v>
      </c>
      <c r="E28" s="5">
        <f t="shared" si="0"/>
        <v>2</v>
      </c>
      <c r="F28" s="1">
        <f t="shared" si="26"/>
        <v>13</v>
      </c>
      <c r="G28" s="6">
        <f t="shared" si="27"/>
        <v>14</v>
      </c>
      <c r="H28" s="37">
        <v>29</v>
      </c>
      <c r="I28" s="5">
        <f t="shared" si="1"/>
        <v>2</v>
      </c>
      <c r="J28" s="1">
        <v>25</v>
      </c>
      <c r="K28" s="6">
        <f t="shared" si="23"/>
        <v>2</v>
      </c>
      <c r="L28" s="5">
        <f t="shared" si="16"/>
        <v>4</v>
      </c>
      <c r="M28" s="1">
        <v>21</v>
      </c>
      <c r="N28" s="6">
        <f t="shared" si="24"/>
        <v>4</v>
      </c>
      <c r="O28" s="5">
        <f t="shared" si="24"/>
        <v>6</v>
      </c>
      <c r="P28" s="1">
        <v>17</v>
      </c>
      <c r="Q28" s="6">
        <f t="shared" si="17"/>
        <v>6</v>
      </c>
      <c r="R28" s="17">
        <f t="shared" si="11"/>
        <v>8</v>
      </c>
      <c r="S28" s="18">
        <v>13</v>
      </c>
      <c r="T28" s="19">
        <f t="shared" si="25"/>
        <v>8</v>
      </c>
      <c r="U28" s="17">
        <f t="shared" si="14"/>
        <v>10</v>
      </c>
      <c r="V28" s="18">
        <v>9</v>
      </c>
      <c r="W28" s="19">
        <f t="shared" si="15"/>
        <v>10</v>
      </c>
      <c r="X28" s="17">
        <f t="shared" si="18"/>
        <v>12</v>
      </c>
      <c r="Y28" s="18">
        <v>5</v>
      </c>
      <c r="Z28" s="19">
        <f t="shared" si="19"/>
        <v>12</v>
      </c>
      <c r="AA28" s="18">
        <v>14</v>
      </c>
      <c r="AB28" s="18">
        <v>1</v>
      </c>
      <c r="AC28" s="18">
        <v>14</v>
      </c>
      <c r="AD28" s="5"/>
      <c r="AF28" s="6"/>
    </row>
    <row r="29" spans="1:32" ht="18.75">
      <c r="A29" s="47" t="s">
        <v>7</v>
      </c>
      <c r="B29" s="32">
        <f t="shared" si="20"/>
        <v>12</v>
      </c>
      <c r="C29" s="33">
        <f t="shared" si="21"/>
        <v>84</v>
      </c>
      <c r="D29" s="34">
        <f t="shared" si="22"/>
        <v>84</v>
      </c>
      <c r="E29" s="20">
        <f t="shared" si="0"/>
        <v>2</v>
      </c>
      <c r="F29" s="21">
        <f t="shared" si="26"/>
        <v>14</v>
      </c>
      <c r="G29" s="22">
        <f t="shared" si="27"/>
        <v>14</v>
      </c>
      <c r="H29" s="38">
        <v>30</v>
      </c>
      <c r="I29" s="20">
        <f t="shared" si="1"/>
        <v>2</v>
      </c>
      <c r="J29" s="21">
        <v>26</v>
      </c>
      <c r="K29" s="22">
        <f t="shared" si="23"/>
        <v>2</v>
      </c>
      <c r="L29" s="20">
        <f t="shared" si="16"/>
        <v>4</v>
      </c>
      <c r="M29" s="21">
        <v>22</v>
      </c>
      <c r="N29" s="22">
        <f t="shared" si="24"/>
        <v>4</v>
      </c>
      <c r="O29" s="20">
        <f t="shared" si="24"/>
        <v>6</v>
      </c>
      <c r="P29" s="21">
        <v>18</v>
      </c>
      <c r="Q29" s="22">
        <f>Q28</f>
        <v>6</v>
      </c>
      <c r="R29" s="20">
        <f t="shared" si="11"/>
        <v>8</v>
      </c>
      <c r="S29" s="21">
        <v>14</v>
      </c>
      <c r="T29" s="22">
        <f t="shared" si="25"/>
        <v>8</v>
      </c>
      <c r="U29" s="26">
        <f t="shared" si="14"/>
        <v>10</v>
      </c>
      <c r="V29" s="27">
        <v>10</v>
      </c>
      <c r="W29" s="28">
        <f t="shared" si="15"/>
        <v>10</v>
      </c>
      <c r="X29" s="20">
        <f t="shared" si="18"/>
        <v>12</v>
      </c>
      <c r="Y29" s="21">
        <v>6</v>
      </c>
      <c r="Z29" s="22">
        <f t="shared" si="19"/>
        <v>12</v>
      </c>
      <c r="AA29" s="21">
        <f aca="true" t="shared" si="28" ref="AA29:AA41">AA28</f>
        <v>14</v>
      </c>
      <c r="AB29" s="21">
        <v>2</v>
      </c>
      <c r="AC29" s="21">
        <f aca="true" t="shared" si="29" ref="AC29:AC37">AC28</f>
        <v>14</v>
      </c>
      <c r="AD29" s="5"/>
      <c r="AF29" s="6"/>
    </row>
    <row r="30" spans="2:32" ht="15">
      <c r="B30" s="29">
        <f t="shared" si="20"/>
        <v>11.612903225806452</v>
      </c>
      <c r="C30" s="30">
        <f t="shared" si="21"/>
        <v>87.09677419354838</v>
      </c>
      <c r="D30" s="31">
        <f t="shared" si="22"/>
        <v>81.29032258064517</v>
      </c>
      <c r="E30" s="5">
        <f t="shared" si="0"/>
        <v>2</v>
      </c>
      <c r="F30" s="1">
        <f t="shared" si="26"/>
        <v>15</v>
      </c>
      <c r="G30" s="6">
        <f t="shared" si="27"/>
        <v>14</v>
      </c>
      <c r="H30" s="37">
        <v>31</v>
      </c>
      <c r="I30" s="5">
        <f t="shared" si="1"/>
        <v>2</v>
      </c>
      <c r="J30" s="1">
        <v>27</v>
      </c>
      <c r="K30" s="6">
        <f t="shared" si="23"/>
        <v>2</v>
      </c>
      <c r="L30" s="5">
        <f t="shared" si="16"/>
        <v>4</v>
      </c>
      <c r="M30" s="1">
        <v>23</v>
      </c>
      <c r="N30" s="6">
        <f t="shared" si="24"/>
        <v>4</v>
      </c>
      <c r="O30" s="5">
        <f t="shared" si="24"/>
        <v>6</v>
      </c>
      <c r="P30" s="1">
        <v>19</v>
      </c>
      <c r="Q30" s="6">
        <f t="shared" si="24"/>
        <v>6</v>
      </c>
      <c r="R30" s="17">
        <f t="shared" si="24"/>
        <v>8</v>
      </c>
      <c r="S30" s="18">
        <v>15</v>
      </c>
      <c r="T30" s="19">
        <f t="shared" si="25"/>
        <v>8</v>
      </c>
      <c r="U30" s="17">
        <f t="shared" si="14"/>
        <v>10</v>
      </c>
      <c r="V30" s="18">
        <v>11</v>
      </c>
      <c r="W30" s="19">
        <f aca="true" t="shared" si="30" ref="W30:W36">W29</f>
        <v>10</v>
      </c>
      <c r="X30" s="17">
        <f t="shared" si="18"/>
        <v>12</v>
      </c>
      <c r="Y30" s="18">
        <v>7</v>
      </c>
      <c r="Z30" s="19">
        <f t="shared" si="19"/>
        <v>12</v>
      </c>
      <c r="AA30" s="18">
        <f t="shared" si="28"/>
        <v>14</v>
      </c>
      <c r="AB30" s="18">
        <v>3</v>
      </c>
      <c r="AC30" s="18">
        <f t="shared" si="29"/>
        <v>14</v>
      </c>
      <c r="AD30" s="5"/>
      <c r="AF30" s="6"/>
    </row>
    <row r="31" spans="1:32" ht="15">
      <c r="A31" s="46" t="s">
        <v>8</v>
      </c>
      <c r="B31" s="14">
        <f t="shared" si="20"/>
        <v>11.25</v>
      </c>
      <c r="C31" s="35">
        <f t="shared" si="21"/>
        <v>90</v>
      </c>
      <c r="D31" s="16">
        <f t="shared" si="22"/>
        <v>78.75</v>
      </c>
      <c r="E31" s="14">
        <f t="shared" si="0"/>
        <v>2</v>
      </c>
      <c r="F31" s="35">
        <f t="shared" si="26"/>
        <v>16</v>
      </c>
      <c r="G31" s="16">
        <f t="shared" si="27"/>
        <v>14</v>
      </c>
      <c r="H31" s="39">
        <v>32</v>
      </c>
      <c r="I31" s="14">
        <f t="shared" si="1"/>
        <v>2</v>
      </c>
      <c r="J31" s="15">
        <v>28</v>
      </c>
      <c r="K31" s="16">
        <f t="shared" si="23"/>
        <v>2</v>
      </c>
      <c r="L31" s="14">
        <f t="shared" si="16"/>
        <v>4</v>
      </c>
      <c r="M31" s="15">
        <v>24</v>
      </c>
      <c r="N31" s="16">
        <f t="shared" si="24"/>
        <v>4</v>
      </c>
      <c r="O31" s="14">
        <f t="shared" si="24"/>
        <v>6</v>
      </c>
      <c r="P31" s="15">
        <v>20</v>
      </c>
      <c r="Q31" s="16">
        <f t="shared" si="24"/>
        <v>6</v>
      </c>
      <c r="R31" s="14">
        <f t="shared" si="24"/>
        <v>8</v>
      </c>
      <c r="S31" s="35">
        <v>16</v>
      </c>
      <c r="T31" s="16">
        <f t="shared" si="25"/>
        <v>8</v>
      </c>
      <c r="U31" s="14">
        <f t="shared" si="14"/>
        <v>10</v>
      </c>
      <c r="V31" s="15">
        <v>12</v>
      </c>
      <c r="W31" s="16">
        <f t="shared" si="30"/>
        <v>10</v>
      </c>
      <c r="X31" s="14">
        <f t="shared" si="18"/>
        <v>12</v>
      </c>
      <c r="Y31" s="15">
        <v>8</v>
      </c>
      <c r="Z31" s="16">
        <f t="shared" si="19"/>
        <v>12</v>
      </c>
      <c r="AA31" s="14">
        <f t="shared" si="28"/>
        <v>14</v>
      </c>
      <c r="AB31" s="15">
        <v>4</v>
      </c>
      <c r="AC31" s="15">
        <f t="shared" si="29"/>
        <v>14</v>
      </c>
      <c r="AD31" s="5"/>
      <c r="AF31" s="6"/>
    </row>
    <row r="32" spans="2:32" ht="15">
      <c r="B32" s="29">
        <f t="shared" si="20"/>
        <v>10.909090909090908</v>
      </c>
      <c r="C32" s="30">
        <f t="shared" si="21"/>
        <v>81.81818181818181</v>
      </c>
      <c r="D32" s="31">
        <f t="shared" si="22"/>
        <v>87.27272727272727</v>
      </c>
      <c r="E32" s="5">
        <f t="shared" si="0"/>
        <v>2</v>
      </c>
      <c r="F32" s="1">
        <f t="shared" si="26"/>
        <v>15</v>
      </c>
      <c r="G32" s="6">
        <f t="shared" si="27"/>
        <v>16</v>
      </c>
      <c r="H32" s="37">
        <v>33</v>
      </c>
      <c r="I32" s="5">
        <f t="shared" si="1"/>
        <v>2</v>
      </c>
      <c r="J32" s="1">
        <v>29</v>
      </c>
      <c r="K32" s="6">
        <f t="shared" si="23"/>
        <v>2</v>
      </c>
      <c r="L32" s="5">
        <f t="shared" si="16"/>
        <v>4</v>
      </c>
      <c r="M32" s="1">
        <v>25</v>
      </c>
      <c r="N32" s="6">
        <f t="shared" si="24"/>
        <v>4</v>
      </c>
      <c r="O32" s="5">
        <f t="shared" si="24"/>
        <v>6</v>
      </c>
      <c r="P32" s="1">
        <v>21</v>
      </c>
      <c r="Q32" s="6">
        <f t="shared" si="24"/>
        <v>6</v>
      </c>
      <c r="R32" s="5">
        <f t="shared" si="24"/>
        <v>8</v>
      </c>
      <c r="S32" s="18">
        <v>17</v>
      </c>
      <c r="T32" s="6">
        <f t="shared" si="25"/>
        <v>8</v>
      </c>
      <c r="U32" s="17">
        <f t="shared" si="14"/>
        <v>10</v>
      </c>
      <c r="V32" s="18">
        <v>13</v>
      </c>
      <c r="W32" s="19">
        <f t="shared" si="30"/>
        <v>10</v>
      </c>
      <c r="X32" s="17">
        <f t="shared" si="18"/>
        <v>12</v>
      </c>
      <c r="Y32" s="18">
        <v>9</v>
      </c>
      <c r="Z32" s="19">
        <f t="shared" si="19"/>
        <v>12</v>
      </c>
      <c r="AA32" s="18">
        <f t="shared" si="28"/>
        <v>14</v>
      </c>
      <c r="AB32" s="18">
        <v>5</v>
      </c>
      <c r="AC32" s="18">
        <f t="shared" si="29"/>
        <v>14</v>
      </c>
      <c r="AD32" s="5">
        <v>16</v>
      </c>
      <c r="AE32" s="18">
        <v>1</v>
      </c>
      <c r="AF32" s="6">
        <v>16</v>
      </c>
    </row>
    <row r="33" spans="1:32" ht="18.75">
      <c r="A33" s="47" t="s">
        <v>7</v>
      </c>
      <c r="B33" s="32">
        <f t="shared" si="20"/>
        <v>10.588235294117647</v>
      </c>
      <c r="C33" s="33">
        <f t="shared" si="21"/>
        <v>84.70588235294117</v>
      </c>
      <c r="D33" s="34">
        <f t="shared" si="22"/>
        <v>84.70588235294117</v>
      </c>
      <c r="E33" s="20">
        <f t="shared" si="0"/>
        <v>2</v>
      </c>
      <c r="F33" s="21">
        <f t="shared" si="26"/>
        <v>16</v>
      </c>
      <c r="G33" s="22">
        <f t="shared" si="27"/>
        <v>16</v>
      </c>
      <c r="H33" s="38">
        <v>34</v>
      </c>
      <c r="I33" s="20">
        <f t="shared" si="1"/>
        <v>2</v>
      </c>
      <c r="J33" s="21">
        <v>30</v>
      </c>
      <c r="K33" s="22">
        <f t="shared" si="23"/>
        <v>2</v>
      </c>
      <c r="L33" s="20">
        <f t="shared" si="16"/>
        <v>4</v>
      </c>
      <c r="M33" s="21">
        <v>26</v>
      </c>
      <c r="N33" s="22">
        <f t="shared" si="24"/>
        <v>4</v>
      </c>
      <c r="O33" s="20">
        <f t="shared" si="24"/>
        <v>6</v>
      </c>
      <c r="P33" s="21">
        <v>22</v>
      </c>
      <c r="Q33" s="22">
        <f t="shared" si="24"/>
        <v>6</v>
      </c>
      <c r="R33" s="20">
        <f t="shared" si="24"/>
        <v>8</v>
      </c>
      <c r="S33" s="21">
        <v>18</v>
      </c>
      <c r="T33" s="22">
        <f>T32</f>
        <v>8</v>
      </c>
      <c r="U33" s="20">
        <f t="shared" si="14"/>
        <v>10</v>
      </c>
      <c r="V33" s="21">
        <v>14</v>
      </c>
      <c r="W33" s="22">
        <f t="shared" si="30"/>
        <v>10</v>
      </c>
      <c r="X33" s="20">
        <f t="shared" si="18"/>
        <v>12</v>
      </c>
      <c r="Y33" s="21">
        <v>10</v>
      </c>
      <c r="Z33" s="22">
        <f t="shared" si="19"/>
        <v>12</v>
      </c>
      <c r="AA33" s="21">
        <f t="shared" si="28"/>
        <v>14</v>
      </c>
      <c r="AB33" s="21">
        <v>6</v>
      </c>
      <c r="AC33" s="21">
        <f t="shared" si="29"/>
        <v>14</v>
      </c>
      <c r="AD33" s="20">
        <f aca="true" t="shared" si="31" ref="AD33:AD41">AD32</f>
        <v>16</v>
      </c>
      <c r="AE33" s="21">
        <v>2</v>
      </c>
      <c r="AF33" s="22">
        <f aca="true" t="shared" si="32" ref="AF33:AF41">AF32</f>
        <v>16</v>
      </c>
    </row>
    <row r="34" spans="2:32" ht="15">
      <c r="B34" s="29">
        <f t="shared" si="20"/>
        <v>10.285714285714286</v>
      </c>
      <c r="C34" s="30">
        <f t="shared" si="21"/>
        <v>87.42857142857143</v>
      </c>
      <c r="D34" s="31">
        <f t="shared" si="22"/>
        <v>82.28571428571429</v>
      </c>
      <c r="E34" s="5">
        <f t="shared" si="0"/>
        <v>2</v>
      </c>
      <c r="F34" s="1">
        <f t="shared" si="26"/>
        <v>17</v>
      </c>
      <c r="G34" s="6">
        <f t="shared" si="27"/>
        <v>16</v>
      </c>
      <c r="H34" s="37">
        <v>35</v>
      </c>
      <c r="I34" s="5">
        <f t="shared" si="1"/>
        <v>2</v>
      </c>
      <c r="J34" s="1">
        <v>31</v>
      </c>
      <c r="K34" s="6">
        <f t="shared" si="23"/>
        <v>2</v>
      </c>
      <c r="L34" s="5">
        <f t="shared" si="16"/>
        <v>4</v>
      </c>
      <c r="M34" s="1">
        <v>27</v>
      </c>
      <c r="N34" s="6">
        <f t="shared" si="24"/>
        <v>4</v>
      </c>
      <c r="O34" s="5">
        <f t="shared" si="24"/>
        <v>6</v>
      </c>
      <c r="P34" s="1">
        <v>23</v>
      </c>
      <c r="Q34" s="6">
        <f t="shared" si="24"/>
        <v>6</v>
      </c>
      <c r="R34" s="5">
        <f t="shared" si="24"/>
        <v>8</v>
      </c>
      <c r="S34" s="18">
        <v>19</v>
      </c>
      <c r="T34" s="6">
        <f t="shared" si="24"/>
        <v>8</v>
      </c>
      <c r="U34" s="17">
        <f t="shared" si="24"/>
        <v>10</v>
      </c>
      <c r="V34" s="18">
        <v>15</v>
      </c>
      <c r="W34" s="19">
        <f t="shared" si="30"/>
        <v>10</v>
      </c>
      <c r="X34" s="17">
        <f t="shared" si="18"/>
        <v>12</v>
      </c>
      <c r="Y34" s="18">
        <v>11</v>
      </c>
      <c r="Z34" s="19">
        <f aca="true" t="shared" si="33" ref="Z34:Z40">Z33</f>
        <v>12</v>
      </c>
      <c r="AA34" s="18">
        <f t="shared" si="28"/>
        <v>14</v>
      </c>
      <c r="AB34" s="18">
        <v>7</v>
      </c>
      <c r="AC34" s="18">
        <f t="shared" si="29"/>
        <v>14</v>
      </c>
      <c r="AD34" s="5">
        <f t="shared" si="31"/>
        <v>16</v>
      </c>
      <c r="AE34" s="18">
        <v>3</v>
      </c>
      <c r="AF34" s="6">
        <f t="shared" si="32"/>
        <v>16</v>
      </c>
    </row>
    <row r="35" spans="1:32" ht="15">
      <c r="A35" s="46" t="s">
        <v>8</v>
      </c>
      <c r="B35" s="14">
        <f t="shared" si="20"/>
        <v>10</v>
      </c>
      <c r="C35" s="35">
        <f t="shared" si="21"/>
        <v>90</v>
      </c>
      <c r="D35" s="16">
        <f t="shared" si="22"/>
        <v>80</v>
      </c>
      <c r="E35" s="14">
        <f t="shared" si="0"/>
        <v>2</v>
      </c>
      <c r="F35" s="35">
        <f t="shared" si="26"/>
        <v>18</v>
      </c>
      <c r="G35" s="16">
        <f t="shared" si="27"/>
        <v>16</v>
      </c>
      <c r="H35" s="39">
        <v>36</v>
      </c>
      <c r="I35" s="14">
        <f t="shared" si="1"/>
        <v>2</v>
      </c>
      <c r="J35" s="15">
        <v>32</v>
      </c>
      <c r="K35" s="16">
        <f t="shared" si="23"/>
        <v>2</v>
      </c>
      <c r="L35" s="14">
        <f t="shared" si="16"/>
        <v>4</v>
      </c>
      <c r="M35" s="15">
        <v>28</v>
      </c>
      <c r="N35" s="16">
        <f t="shared" si="24"/>
        <v>4</v>
      </c>
      <c r="O35" s="14">
        <f t="shared" si="24"/>
        <v>6</v>
      </c>
      <c r="P35" s="15">
        <v>24</v>
      </c>
      <c r="Q35" s="16">
        <f t="shared" si="24"/>
        <v>6</v>
      </c>
      <c r="R35" s="14">
        <f t="shared" si="24"/>
        <v>8</v>
      </c>
      <c r="S35" s="15">
        <v>20</v>
      </c>
      <c r="T35" s="16">
        <f t="shared" si="24"/>
        <v>8</v>
      </c>
      <c r="U35" s="14">
        <f t="shared" si="24"/>
        <v>10</v>
      </c>
      <c r="V35" s="15">
        <v>16</v>
      </c>
      <c r="W35" s="16">
        <f t="shared" si="30"/>
        <v>10</v>
      </c>
      <c r="X35" s="23">
        <f t="shared" si="18"/>
        <v>12</v>
      </c>
      <c r="Y35" s="24">
        <v>12</v>
      </c>
      <c r="Z35" s="25">
        <f t="shared" si="33"/>
        <v>12</v>
      </c>
      <c r="AA35" s="14">
        <f t="shared" si="28"/>
        <v>14</v>
      </c>
      <c r="AB35" s="15">
        <v>8</v>
      </c>
      <c r="AC35" s="15">
        <f t="shared" si="29"/>
        <v>14</v>
      </c>
      <c r="AD35" s="14">
        <f t="shared" si="31"/>
        <v>16</v>
      </c>
      <c r="AE35" s="15">
        <v>4</v>
      </c>
      <c r="AF35" s="16">
        <f t="shared" si="32"/>
        <v>16</v>
      </c>
    </row>
    <row r="36" spans="2:32" ht="15">
      <c r="B36" s="29">
        <f t="shared" si="20"/>
        <v>9.72972972972973</v>
      </c>
      <c r="C36" s="30">
        <f t="shared" si="21"/>
        <v>82.70270270270271</v>
      </c>
      <c r="D36" s="31">
        <f t="shared" si="22"/>
        <v>87.56756756756756</v>
      </c>
      <c r="E36" s="5">
        <f t="shared" si="0"/>
        <v>2</v>
      </c>
      <c r="F36" s="1">
        <f t="shared" si="26"/>
        <v>17</v>
      </c>
      <c r="G36" s="6">
        <f t="shared" si="27"/>
        <v>18</v>
      </c>
      <c r="H36" s="37">
        <v>37</v>
      </c>
      <c r="I36" s="5">
        <f t="shared" si="1"/>
        <v>2</v>
      </c>
      <c r="J36" s="1">
        <v>33</v>
      </c>
      <c r="K36" s="6">
        <f t="shared" si="23"/>
        <v>2</v>
      </c>
      <c r="L36" s="5">
        <f t="shared" si="16"/>
        <v>4</v>
      </c>
      <c r="M36" s="1">
        <v>29</v>
      </c>
      <c r="N36" s="6">
        <f t="shared" si="24"/>
        <v>4</v>
      </c>
      <c r="O36" s="5">
        <f t="shared" si="24"/>
        <v>6</v>
      </c>
      <c r="P36" s="1">
        <v>25</v>
      </c>
      <c r="Q36" s="6">
        <f t="shared" si="24"/>
        <v>6</v>
      </c>
      <c r="R36" s="5">
        <f t="shared" si="24"/>
        <v>8</v>
      </c>
      <c r="S36" s="18">
        <v>21</v>
      </c>
      <c r="T36" s="6">
        <f t="shared" si="24"/>
        <v>8</v>
      </c>
      <c r="U36" s="17">
        <f t="shared" si="24"/>
        <v>10</v>
      </c>
      <c r="V36" s="18">
        <v>17</v>
      </c>
      <c r="W36" s="19">
        <f t="shared" si="30"/>
        <v>10</v>
      </c>
      <c r="X36" s="17">
        <f t="shared" si="18"/>
        <v>12</v>
      </c>
      <c r="Y36" s="18">
        <v>13</v>
      </c>
      <c r="Z36" s="19">
        <f t="shared" si="33"/>
        <v>12</v>
      </c>
      <c r="AA36" s="18">
        <f t="shared" si="28"/>
        <v>14</v>
      </c>
      <c r="AB36" s="18">
        <v>9</v>
      </c>
      <c r="AC36" s="18">
        <f t="shared" si="29"/>
        <v>14</v>
      </c>
      <c r="AD36" s="5">
        <f t="shared" si="31"/>
        <v>16</v>
      </c>
      <c r="AE36" s="18">
        <v>5</v>
      </c>
      <c r="AF36" s="6">
        <f t="shared" si="32"/>
        <v>16</v>
      </c>
    </row>
    <row r="37" spans="1:32" ht="18.75">
      <c r="A37" s="47" t="s">
        <v>7</v>
      </c>
      <c r="B37" s="32">
        <f t="shared" si="20"/>
        <v>9.473684210526315</v>
      </c>
      <c r="C37" s="33">
        <f t="shared" si="21"/>
        <v>85.26315789473684</v>
      </c>
      <c r="D37" s="34">
        <f t="shared" si="22"/>
        <v>85.26315789473684</v>
      </c>
      <c r="E37" s="20">
        <f t="shared" si="0"/>
        <v>2</v>
      </c>
      <c r="F37" s="21">
        <f t="shared" si="26"/>
        <v>18</v>
      </c>
      <c r="G37" s="22">
        <f t="shared" si="27"/>
        <v>18</v>
      </c>
      <c r="H37" s="38">
        <v>38</v>
      </c>
      <c r="I37" s="20">
        <f t="shared" si="1"/>
        <v>2</v>
      </c>
      <c r="J37" s="21">
        <v>34</v>
      </c>
      <c r="K37" s="22">
        <f t="shared" si="23"/>
        <v>2</v>
      </c>
      <c r="L37" s="20">
        <f t="shared" si="16"/>
        <v>4</v>
      </c>
      <c r="M37" s="21">
        <v>30</v>
      </c>
      <c r="N37" s="22">
        <f t="shared" si="24"/>
        <v>4</v>
      </c>
      <c r="O37" s="20">
        <f t="shared" si="24"/>
        <v>6</v>
      </c>
      <c r="P37" s="21">
        <v>26</v>
      </c>
      <c r="Q37" s="22">
        <f t="shared" si="24"/>
        <v>6</v>
      </c>
      <c r="R37" s="20">
        <f t="shared" si="24"/>
        <v>8</v>
      </c>
      <c r="S37" s="21">
        <v>22</v>
      </c>
      <c r="T37" s="22">
        <f t="shared" si="24"/>
        <v>8</v>
      </c>
      <c r="U37" s="20">
        <f t="shared" si="24"/>
        <v>10</v>
      </c>
      <c r="V37" s="21">
        <v>18</v>
      </c>
      <c r="W37" s="22">
        <f>W36</f>
        <v>10</v>
      </c>
      <c r="X37" s="20">
        <f t="shared" si="18"/>
        <v>12</v>
      </c>
      <c r="Y37" s="21">
        <v>14</v>
      </c>
      <c r="Z37" s="22">
        <f t="shared" si="33"/>
        <v>12</v>
      </c>
      <c r="AA37" s="21">
        <f t="shared" si="28"/>
        <v>14</v>
      </c>
      <c r="AB37" s="21">
        <v>10</v>
      </c>
      <c r="AC37" s="21">
        <f t="shared" si="29"/>
        <v>14</v>
      </c>
      <c r="AD37" s="20">
        <f t="shared" si="31"/>
        <v>16</v>
      </c>
      <c r="AE37" s="21">
        <v>6</v>
      </c>
      <c r="AF37" s="22">
        <f t="shared" si="32"/>
        <v>16</v>
      </c>
    </row>
    <row r="38" spans="2:32" ht="15">
      <c r="B38" s="29">
        <f t="shared" si="20"/>
        <v>9.23076923076923</v>
      </c>
      <c r="C38" s="30">
        <f t="shared" si="21"/>
        <v>87.69230769230768</v>
      </c>
      <c r="D38" s="31">
        <f t="shared" si="22"/>
        <v>83.07692307692307</v>
      </c>
      <c r="E38" s="5">
        <f t="shared" si="0"/>
        <v>2</v>
      </c>
      <c r="F38" s="1">
        <f t="shared" si="26"/>
        <v>19</v>
      </c>
      <c r="G38" s="6">
        <f t="shared" si="27"/>
        <v>18</v>
      </c>
      <c r="H38" s="37">
        <v>39</v>
      </c>
      <c r="I38" s="5">
        <f t="shared" si="1"/>
        <v>2</v>
      </c>
      <c r="J38" s="1">
        <v>35</v>
      </c>
      <c r="K38" s="6">
        <f t="shared" si="23"/>
        <v>2</v>
      </c>
      <c r="L38" s="5">
        <f t="shared" si="16"/>
        <v>4</v>
      </c>
      <c r="M38" s="1">
        <v>31</v>
      </c>
      <c r="N38" s="6">
        <f t="shared" si="24"/>
        <v>4</v>
      </c>
      <c r="O38" s="5">
        <f t="shared" si="24"/>
        <v>6</v>
      </c>
      <c r="P38" s="1">
        <v>27</v>
      </c>
      <c r="Q38" s="6">
        <f t="shared" si="24"/>
        <v>6</v>
      </c>
      <c r="R38" s="5">
        <f t="shared" si="24"/>
        <v>8</v>
      </c>
      <c r="S38" s="18">
        <v>23</v>
      </c>
      <c r="T38" s="6">
        <f t="shared" si="24"/>
        <v>8</v>
      </c>
      <c r="U38" s="17">
        <v>10</v>
      </c>
      <c r="V38" s="18">
        <v>19</v>
      </c>
      <c r="W38" s="19">
        <v>10</v>
      </c>
      <c r="X38" s="17">
        <f>X37</f>
        <v>12</v>
      </c>
      <c r="Y38" s="18">
        <v>15</v>
      </c>
      <c r="Z38" s="19">
        <f t="shared" si="33"/>
        <v>12</v>
      </c>
      <c r="AA38" s="18">
        <f t="shared" si="28"/>
        <v>14</v>
      </c>
      <c r="AB38" s="18">
        <v>11</v>
      </c>
      <c r="AC38" s="18">
        <f>AC37</f>
        <v>14</v>
      </c>
      <c r="AD38" s="5">
        <f t="shared" si="31"/>
        <v>16</v>
      </c>
      <c r="AE38" s="18">
        <v>7</v>
      </c>
      <c r="AF38" s="6">
        <f t="shared" si="32"/>
        <v>16</v>
      </c>
    </row>
    <row r="39" spans="1:32" ht="15">
      <c r="A39" s="46" t="s">
        <v>8</v>
      </c>
      <c r="B39" s="14">
        <f t="shared" si="20"/>
        <v>9</v>
      </c>
      <c r="C39" s="35">
        <f t="shared" si="21"/>
        <v>90</v>
      </c>
      <c r="D39" s="16">
        <f t="shared" si="22"/>
        <v>81</v>
      </c>
      <c r="E39" s="14">
        <f t="shared" si="0"/>
        <v>2</v>
      </c>
      <c r="F39" s="35">
        <f t="shared" si="26"/>
        <v>20</v>
      </c>
      <c r="G39" s="16">
        <f t="shared" si="27"/>
        <v>18</v>
      </c>
      <c r="H39" s="39">
        <v>40</v>
      </c>
      <c r="I39" s="14">
        <f t="shared" si="1"/>
        <v>2</v>
      </c>
      <c r="J39" s="15">
        <v>36</v>
      </c>
      <c r="K39" s="16">
        <f t="shared" si="23"/>
        <v>2</v>
      </c>
      <c r="L39" s="14">
        <f t="shared" si="16"/>
        <v>4</v>
      </c>
      <c r="M39" s="15">
        <v>32</v>
      </c>
      <c r="N39" s="16">
        <f t="shared" si="24"/>
        <v>4</v>
      </c>
      <c r="O39" s="14">
        <f t="shared" si="24"/>
        <v>6</v>
      </c>
      <c r="P39" s="15">
        <v>28</v>
      </c>
      <c r="Q39" s="16">
        <f t="shared" si="24"/>
        <v>6</v>
      </c>
      <c r="R39" s="14">
        <f t="shared" si="24"/>
        <v>8</v>
      </c>
      <c r="S39" s="15">
        <v>24</v>
      </c>
      <c r="T39" s="16">
        <f t="shared" si="24"/>
        <v>8</v>
      </c>
      <c r="U39" s="14">
        <v>10</v>
      </c>
      <c r="V39" s="35">
        <v>20</v>
      </c>
      <c r="W39" s="16">
        <v>10</v>
      </c>
      <c r="X39" s="14">
        <f>X38</f>
        <v>12</v>
      </c>
      <c r="Y39" s="15">
        <v>16</v>
      </c>
      <c r="Z39" s="16">
        <f t="shared" si="33"/>
        <v>12</v>
      </c>
      <c r="AA39" s="14">
        <f t="shared" si="28"/>
        <v>14</v>
      </c>
      <c r="AB39" s="15">
        <v>12</v>
      </c>
      <c r="AC39" s="15">
        <f>AC38</f>
        <v>14</v>
      </c>
      <c r="AD39" s="14">
        <f t="shared" si="31"/>
        <v>16</v>
      </c>
      <c r="AE39" s="15">
        <v>8</v>
      </c>
      <c r="AF39" s="16">
        <f t="shared" si="32"/>
        <v>16</v>
      </c>
    </row>
    <row r="40" spans="2:32" ht="15">
      <c r="B40" s="29">
        <f t="shared" si="20"/>
        <v>8.78048780487805</v>
      </c>
      <c r="C40" s="30">
        <f t="shared" si="21"/>
        <v>83.41463414634147</v>
      </c>
      <c r="D40" s="31">
        <f t="shared" si="22"/>
        <v>87.8048780487805</v>
      </c>
      <c r="E40" s="5">
        <f t="shared" si="0"/>
        <v>2</v>
      </c>
      <c r="F40" s="1">
        <f t="shared" si="26"/>
        <v>19</v>
      </c>
      <c r="G40" s="6">
        <f t="shared" si="27"/>
        <v>20</v>
      </c>
      <c r="H40" s="37">
        <v>41</v>
      </c>
      <c r="I40" s="5">
        <f t="shared" si="1"/>
        <v>2</v>
      </c>
      <c r="J40" s="1">
        <v>37</v>
      </c>
      <c r="K40" s="6">
        <f t="shared" si="23"/>
        <v>2</v>
      </c>
      <c r="L40" s="5">
        <f t="shared" si="16"/>
        <v>4</v>
      </c>
      <c r="M40" s="1">
        <v>33</v>
      </c>
      <c r="N40" s="6">
        <f t="shared" si="24"/>
        <v>4</v>
      </c>
      <c r="O40" s="5">
        <f t="shared" si="24"/>
        <v>6</v>
      </c>
      <c r="P40" s="1">
        <v>29</v>
      </c>
      <c r="Q40" s="6">
        <f t="shared" si="24"/>
        <v>6</v>
      </c>
      <c r="R40" s="5">
        <f t="shared" si="24"/>
        <v>8</v>
      </c>
      <c r="S40" s="18">
        <v>25</v>
      </c>
      <c r="T40" s="6">
        <f t="shared" si="24"/>
        <v>8</v>
      </c>
      <c r="U40" s="17">
        <v>10</v>
      </c>
      <c r="V40" s="18">
        <v>21</v>
      </c>
      <c r="W40" s="19">
        <v>10</v>
      </c>
      <c r="X40" s="17">
        <f>X39</f>
        <v>12</v>
      </c>
      <c r="Y40" s="18">
        <v>17</v>
      </c>
      <c r="Z40" s="19">
        <f t="shared" si="33"/>
        <v>12</v>
      </c>
      <c r="AA40" s="18">
        <f t="shared" si="28"/>
        <v>14</v>
      </c>
      <c r="AB40" s="18">
        <v>13</v>
      </c>
      <c r="AC40" s="18">
        <f>AC39</f>
        <v>14</v>
      </c>
      <c r="AD40" s="5">
        <f t="shared" si="31"/>
        <v>16</v>
      </c>
      <c r="AE40" s="18">
        <v>9</v>
      </c>
      <c r="AF40" s="6">
        <f t="shared" si="32"/>
        <v>16</v>
      </c>
    </row>
    <row r="41" spans="1:32" ht="18.75">
      <c r="A41" s="47" t="s">
        <v>7</v>
      </c>
      <c r="B41" s="32">
        <f t="shared" si="20"/>
        <v>8.571428571428571</v>
      </c>
      <c r="C41" s="33">
        <f t="shared" si="21"/>
        <v>85.71428571428571</v>
      </c>
      <c r="D41" s="34">
        <f t="shared" si="22"/>
        <v>85.71428571428571</v>
      </c>
      <c r="E41" s="20">
        <f t="shared" si="0"/>
        <v>2</v>
      </c>
      <c r="F41" s="21">
        <f t="shared" si="26"/>
        <v>20</v>
      </c>
      <c r="G41" s="22">
        <f t="shared" si="27"/>
        <v>20</v>
      </c>
      <c r="H41" s="38">
        <v>42</v>
      </c>
      <c r="I41" s="20">
        <f t="shared" si="1"/>
        <v>2</v>
      </c>
      <c r="J41" s="21">
        <v>38</v>
      </c>
      <c r="K41" s="22">
        <f t="shared" si="23"/>
        <v>2</v>
      </c>
      <c r="L41" s="20">
        <f t="shared" si="16"/>
        <v>4</v>
      </c>
      <c r="M41" s="21">
        <v>34</v>
      </c>
      <c r="N41" s="22">
        <f t="shared" si="24"/>
        <v>4</v>
      </c>
      <c r="O41" s="20">
        <f t="shared" si="24"/>
        <v>6</v>
      </c>
      <c r="P41" s="21">
        <v>30</v>
      </c>
      <c r="Q41" s="22">
        <f t="shared" si="24"/>
        <v>6</v>
      </c>
      <c r="R41" s="20">
        <f t="shared" si="24"/>
        <v>8</v>
      </c>
      <c r="S41" s="21">
        <v>26</v>
      </c>
      <c r="T41" s="22">
        <f t="shared" si="24"/>
        <v>8</v>
      </c>
      <c r="U41" s="20">
        <v>10</v>
      </c>
      <c r="V41" s="21">
        <v>22</v>
      </c>
      <c r="W41" s="22">
        <v>10</v>
      </c>
      <c r="X41" s="20">
        <f>X40</f>
        <v>12</v>
      </c>
      <c r="Y41" s="21">
        <v>18</v>
      </c>
      <c r="Z41" s="22">
        <f>Z40</f>
        <v>12</v>
      </c>
      <c r="AA41" s="26">
        <f t="shared" si="28"/>
        <v>14</v>
      </c>
      <c r="AB41" s="27">
        <v>14</v>
      </c>
      <c r="AC41" s="27">
        <f>AC40</f>
        <v>14</v>
      </c>
      <c r="AD41" s="20">
        <f t="shared" si="31"/>
        <v>16</v>
      </c>
      <c r="AE41" s="21">
        <v>10</v>
      </c>
      <c r="AF41" s="22">
        <f t="shared" si="32"/>
        <v>16</v>
      </c>
    </row>
    <row r="42" spans="2:32" ht="15">
      <c r="B42" s="29">
        <f aca="true" t="shared" si="34" ref="B42:B71">180/$H42*E42</f>
        <v>8.372093023255815</v>
      </c>
      <c r="C42" s="30">
        <f aca="true" t="shared" si="35" ref="C42:C71">180/$H42*F42</f>
        <v>87.90697674418605</v>
      </c>
      <c r="D42" s="31">
        <f aca="true" t="shared" si="36" ref="D42:D71">180/$H42*G42</f>
        <v>83.72093023255815</v>
      </c>
      <c r="E42" s="5">
        <f aca="true" t="shared" si="37" ref="E42:E71">E41</f>
        <v>2</v>
      </c>
      <c r="F42" s="1">
        <f aca="true" t="shared" si="38" ref="F42:F71">H42-(TRUNC((H42-1)/4,0)*2+2)</f>
        <v>21</v>
      </c>
      <c r="G42" s="6">
        <f aca="true" t="shared" si="39" ref="G42:G71">TRUNC((H42-1)/4,0)*2</f>
        <v>20</v>
      </c>
      <c r="H42" s="37">
        <v>43</v>
      </c>
      <c r="I42" s="5">
        <f aca="true" t="shared" si="40" ref="I42:I71">I41</f>
        <v>2</v>
      </c>
      <c r="J42" s="1">
        <v>39</v>
      </c>
      <c r="K42" s="6">
        <f aca="true" t="shared" si="41" ref="K42:K71">K41</f>
        <v>2</v>
      </c>
      <c r="L42" s="5">
        <f aca="true" t="shared" si="42" ref="L42:L71">L41</f>
        <v>4</v>
      </c>
      <c r="M42" s="1">
        <v>35</v>
      </c>
      <c r="N42" s="6">
        <f aca="true" t="shared" si="43" ref="N42:N71">N41</f>
        <v>4</v>
      </c>
      <c r="O42" s="5">
        <f aca="true" t="shared" si="44" ref="O42:O71">O41</f>
        <v>6</v>
      </c>
      <c r="P42" s="1">
        <v>31</v>
      </c>
      <c r="Q42" s="6">
        <f aca="true" t="shared" si="45" ref="Q42:Q71">Q41</f>
        <v>6</v>
      </c>
      <c r="R42" s="5">
        <f aca="true" t="shared" si="46" ref="R42:R71">R41</f>
        <v>8</v>
      </c>
      <c r="S42" s="18">
        <v>27</v>
      </c>
      <c r="T42" s="6">
        <f aca="true" t="shared" si="47" ref="T42:T71">T41</f>
        <v>8</v>
      </c>
      <c r="U42" s="5">
        <v>10</v>
      </c>
      <c r="V42" s="18">
        <v>23</v>
      </c>
      <c r="W42" s="6">
        <v>10</v>
      </c>
      <c r="X42" s="17">
        <f aca="true" t="shared" si="48" ref="X42:X71">X41</f>
        <v>12</v>
      </c>
      <c r="Y42" s="18">
        <v>19</v>
      </c>
      <c r="Z42" s="19">
        <f aca="true" t="shared" si="49" ref="Z42:Z71">Z41</f>
        <v>12</v>
      </c>
      <c r="AA42" s="5">
        <f aca="true" t="shared" si="50" ref="AA42:AA71">AA41</f>
        <v>14</v>
      </c>
      <c r="AB42" s="18">
        <v>15</v>
      </c>
      <c r="AC42" s="6">
        <f aca="true" t="shared" si="51" ref="AC42:AC71">AC41</f>
        <v>14</v>
      </c>
      <c r="AD42" s="5">
        <f aca="true" t="shared" si="52" ref="AD42:AD71">AD41</f>
        <v>16</v>
      </c>
      <c r="AE42" s="18">
        <v>11</v>
      </c>
      <c r="AF42" s="6">
        <f aca="true" t="shared" si="53" ref="AF42:AF71">AF41</f>
        <v>16</v>
      </c>
    </row>
    <row r="43" spans="1:32" ht="15">
      <c r="A43" s="46" t="s">
        <v>8</v>
      </c>
      <c r="B43" s="14">
        <f t="shared" si="34"/>
        <v>8.181818181818182</v>
      </c>
      <c r="C43" s="35">
        <f t="shared" si="35"/>
        <v>90</v>
      </c>
      <c r="D43" s="16">
        <f t="shared" si="36"/>
        <v>81.81818181818181</v>
      </c>
      <c r="E43" s="14">
        <f t="shared" si="37"/>
        <v>2</v>
      </c>
      <c r="F43" s="35">
        <f t="shared" si="38"/>
        <v>22</v>
      </c>
      <c r="G43" s="16">
        <f t="shared" si="39"/>
        <v>20</v>
      </c>
      <c r="H43" s="39">
        <v>44</v>
      </c>
      <c r="I43" s="14">
        <f t="shared" si="40"/>
        <v>2</v>
      </c>
      <c r="J43" s="15">
        <v>40</v>
      </c>
      <c r="K43" s="16">
        <f t="shared" si="41"/>
        <v>2</v>
      </c>
      <c r="L43" s="14">
        <f t="shared" si="42"/>
        <v>4</v>
      </c>
      <c r="M43" s="15">
        <v>36</v>
      </c>
      <c r="N43" s="16">
        <f t="shared" si="43"/>
        <v>4</v>
      </c>
      <c r="O43" s="14">
        <f t="shared" si="44"/>
        <v>6</v>
      </c>
      <c r="P43" s="15">
        <v>32</v>
      </c>
      <c r="Q43" s="16">
        <f t="shared" si="45"/>
        <v>6</v>
      </c>
      <c r="R43" s="14">
        <f t="shared" si="46"/>
        <v>8</v>
      </c>
      <c r="S43" s="15">
        <v>28</v>
      </c>
      <c r="T43" s="16">
        <f t="shared" si="47"/>
        <v>8</v>
      </c>
      <c r="U43" s="14">
        <v>10</v>
      </c>
      <c r="V43" s="15">
        <v>24</v>
      </c>
      <c r="W43" s="16">
        <v>10</v>
      </c>
      <c r="X43" s="14">
        <f t="shared" si="48"/>
        <v>12</v>
      </c>
      <c r="Y43" s="15">
        <v>20</v>
      </c>
      <c r="Z43" s="16">
        <f t="shared" si="49"/>
        <v>12</v>
      </c>
      <c r="AA43" s="14">
        <f t="shared" si="50"/>
        <v>14</v>
      </c>
      <c r="AB43" s="15">
        <v>16</v>
      </c>
      <c r="AC43" s="16">
        <f t="shared" si="51"/>
        <v>14</v>
      </c>
      <c r="AD43" s="14">
        <f t="shared" si="52"/>
        <v>16</v>
      </c>
      <c r="AE43" s="15">
        <v>12</v>
      </c>
      <c r="AF43" s="16">
        <f t="shared" si="53"/>
        <v>16</v>
      </c>
    </row>
    <row r="44" spans="2:32" ht="15">
      <c r="B44" s="29">
        <f t="shared" si="34"/>
        <v>8</v>
      </c>
      <c r="C44" s="30">
        <f t="shared" si="35"/>
        <v>84</v>
      </c>
      <c r="D44" s="31">
        <f t="shared" si="36"/>
        <v>88</v>
      </c>
      <c r="E44" s="5">
        <f t="shared" si="37"/>
        <v>2</v>
      </c>
      <c r="F44" s="1">
        <f t="shared" si="38"/>
        <v>21</v>
      </c>
      <c r="G44" s="6">
        <f t="shared" si="39"/>
        <v>22</v>
      </c>
      <c r="H44" s="37">
        <v>45</v>
      </c>
      <c r="I44" s="5">
        <f t="shared" si="40"/>
        <v>2</v>
      </c>
      <c r="J44" s="1">
        <v>41</v>
      </c>
      <c r="K44" s="6">
        <f t="shared" si="41"/>
        <v>2</v>
      </c>
      <c r="L44" s="5">
        <f t="shared" si="42"/>
        <v>4</v>
      </c>
      <c r="M44" s="1">
        <v>37</v>
      </c>
      <c r="N44" s="6">
        <f t="shared" si="43"/>
        <v>4</v>
      </c>
      <c r="O44" s="5">
        <f t="shared" si="44"/>
        <v>6</v>
      </c>
      <c r="P44" s="1">
        <v>33</v>
      </c>
      <c r="Q44" s="6">
        <f t="shared" si="45"/>
        <v>6</v>
      </c>
      <c r="R44" s="5">
        <f t="shared" si="46"/>
        <v>8</v>
      </c>
      <c r="S44" s="18">
        <v>29</v>
      </c>
      <c r="T44" s="6">
        <f t="shared" si="47"/>
        <v>8</v>
      </c>
      <c r="U44" s="5">
        <v>10</v>
      </c>
      <c r="V44" s="18">
        <v>25</v>
      </c>
      <c r="W44" s="6">
        <v>10</v>
      </c>
      <c r="X44" s="17">
        <f t="shared" si="48"/>
        <v>12</v>
      </c>
      <c r="Y44" s="18">
        <v>21</v>
      </c>
      <c r="Z44" s="19">
        <f t="shared" si="49"/>
        <v>12</v>
      </c>
      <c r="AA44" s="5">
        <f t="shared" si="50"/>
        <v>14</v>
      </c>
      <c r="AB44" s="18">
        <v>17</v>
      </c>
      <c r="AC44" s="6">
        <f t="shared" si="51"/>
        <v>14</v>
      </c>
      <c r="AD44" s="5">
        <f t="shared" si="52"/>
        <v>16</v>
      </c>
      <c r="AE44" s="18">
        <v>13</v>
      </c>
      <c r="AF44" s="6">
        <f t="shared" si="53"/>
        <v>16</v>
      </c>
    </row>
    <row r="45" spans="1:32" ht="18.75">
      <c r="A45" s="47" t="s">
        <v>7</v>
      </c>
      <c r="B45" s="32">
        <f t="shared" si="34"/>
        <v>7.826086956521739</v>
      </c>
      <c r="C45" s="33">
        <f t="shared" si="35"/>
        <v>86.08695652173913</v>
      </c>
      <c r="D45" s="34">
        <f t="shared" si="36"/>
        <v>86.08695652173913</v>
      </c>
      <c r="E45" s="20">
        <f t="shared" si="37"/>
        <v>2</v>
      </c>
      <c r="F45" s="21">
        <f t="shared" si="38"/>
        <v>22</v>
      </c>
      <c r="G45" s="22">
        <f t="shared" si="39"/>
        <v>22</v>
      </c>
      <c r="H45" s="38">
        <v>46</v>
      </c>
      <c r="I45" s="20">
        <f t="shared" si="40"/>
        <v>2</v>
      </c>
      <c r="J45" s="21">
        <v>42</v>
      </c>
      <c r="K45" s="22">
        <f t="shared" si="41"/>
        <v>2</v>
      </c>
      <c r="L45" s="20">
        <f t="shared" si="42"/>
        <v>4</v>
      </c>
      <c r="M45" s="21">
        <v>38</v>
      </c>
      <c r="N45" s="22">
        <f t="shared" si="43"/>
        <v>4</v>
      </c>
      <c r="O45" s="20">
        <f t="shared" si="44"/>
        <v>6</v>
      </c>
      <c r="P45" s="21">
        <v>34</v>
      </c>
      <c r="Q45" s="22">
        <f t="shared" si="45"/>
        <v>6</v>
      </c>
      <c r="R45" s="20">
        <f t="shared" si="46"/>
        <v>8</v>
      </c>
      <c r="S45" s="21">
        <v>30</v>
      </c>
      <c r="T45" s="22">
        <f t="shared" si="47"/>
        <v>8</v>
      </c>
      <c r="U45" s="20">
        <v>10</v>
      </c>
      <c r="V45" s="21">
        <v>26</v>
      </c>
      <c r="W45" s="22">
        <v>10</v>
      </c>
      <c r="X45" s="20">
        <f t="shared" si="48"/>
        <v>12</v>
      </c>
      <c r="Y45" s="21">
        <v>22</v>
      </c>
      <c r="Z45" s="22">
        <f t="shared" si="49"/>
        <v>12</v>
      </c>
      <c r="AA45" s="20">
        <f t="shared" si="50"/>
        <v>14</v>
      </c>
      <c r="AB45" s="21">
        <v>18</v>
      </c>
      <c r="AC45" s="22">
        <f t="shared" si="51"/>
        <v>14</v>
      </c>
      <c r="AD45" s="20">
        <f t="shared" si="52"/>
        <v>16</v>
      </c>
      <c r="AE45" s="21">
        <v>14</v>
      </c>
      <c r="AF45" s="22">
        <f t="shared" si="53"/>
        <v>16</v>
      </c>
    </row>
    <row r="46" spans="2:32" ht="15">
      <c r="B46" s="29">
        <f t="shared" si="34"/>
        <v>7.659574468085107</v>
      </c>
      <c r="C46" s="30">
        <f t="shared" si="35"/>
        <v>88.08510638297872</v>
      </c>
      <c r="D46" s="31">
        <f t="shared" si="36"/>
        <v>84.25531914893618</v>
      </c>
      <c r="E46" s="5">
        <f t="shared" si="37"/>
        <v>2</v>
      </c>
      <c r="F46" s="1">
        <f t="shared" si="38"/>
        <v>23</v>
      </c>
      <c r="G46" s="6">
        <f t="shared" si="39"/>
        <v>22</v>
      </c>
      <c r="H46" s="37">
        <v>47</v>
      </c>
      <c r="I46" s="5">
        <f t="shared" si="40"/>
        <v>2</v>
      </c>
      <c r="J46" s="1">
        <v>43</v>
      </c>
      <c r="K46" s="6">
        <f t="shared" si="41"/>
        <v>2</v>
      </c>
      <c r="L46" s="5">
        <f t="shared" si="42"/>
        <v>4</v>
      </c>
      <c r="M46" s="1">
        <v>39</v>
      </c>
      <c r="N46" s="6">
        <f t="shared" si="43"/>
        <v>4</v>
      </c>
      <c r="O46" s="5">
        <f t="shared" si="44"/>
        <v>6</v>
      </c>
      <c r="P46" s="1">
        <v>35</v>
      </c>
      <c r="Q46" s="6">
        <f t="shared" si="45"/>
        <v>6</v>
      </c>
      <c r="R46" s="5">
        <f t="shared" si="46"/>
        <v>8</v>
      </c>
      <c r="S46" s="18">
        <v>31</v>
      </c>
      <c r="T46" s="6">
        <f t="shared" si="47"/>
        <v>8</v>
      </c>
      <c r="U46" s="5">
        <v>10</v>
      </c>
      <c r="V46" s="18">
        <v>27</v>
      </c>
      <c r="W46" s="6">
        <v>10</v>
      </c>
      <c r="X46" s="17">
        <f t="shared" si="48"/>
        <v>12</v>
      </c>
      <c r="Y46" s="18">
        <v>23</v>
      </c>
      <c r="Z46" s="19">
        <f t="shared" si="49"/>
        <v>12</v>
      </c>
      <c r="AA46" s="5">
        <f t="shared" si="50"/>
        <v>14</v>
      </c>
      <c r="AB46" s="18">
        <v>19</v>
      </c>
      <c r="AC46" s="6">
        <f t="shared" si="51"/>
        <v>14</v>
      </c>
      <c r="AD46" s="5">
        <f t="shared" si="52"/>
        <v>16</v>
      </c>
      <c r="AE46" s="18">
        <v>15</v>
      </c>
      <c r="AF46" s="6">
        <f t="shared" si="53"/>
        <v>16</v>
      </c>
    </row>
    <row r="47" spans="1:32" ht="15">
      <c r="A47" s="46" t="s">
        <v>8</v>
      </c>
      <c r="B47" s="14">
        <f t="shared" si="34"/>
        <v>7.5</v>
      </c>
      <c r="C47" s="35">
        <f t="shared" si="35"/>
        <v>90</v>
      </c>
      <c r="D47" s="16">
        <f t="shared" si="36"/>
        <v>82.5</v>
      </c>
      <c r="E47" s="14">
        <f t="shared" si="37"/>
        <v>2</v>
      </c>
      <c r="F47" s="35">
        <f t="shared" si="38"/>
        <v>24</v>
      </c>
      <c r="G47" s="16">
        <f t="shared" si="39"/>
        <v>22</v>
      </c>
      <c r="H47" s="39">
        <v>48</v>
      </c>
      <c r="I47" s="14">
        <f t="shared" si="40"/>
        <v>2</v>
      </c>
      <c r="J47" s="15">
        <v>44</v>
      </c>
      <c r="K47" s="16">
        <f t="shared" si="41"/>
        <v>2</v>
      </c>
      <c r="L47" s="14">
        <f t="shared" si="42"/>
        <v>4</v>
      </c>
      <c r="M47" s="15">
        <v>40</v>
      </c>
      <c r="N47" s="16">
        <f t="shared" si="43"/>
        <v>4</v>
      </c>
      <c r="O47" s="14">
        <f t="shared" si="44"/>
        <v>6</v>
      </c>
      <c r="P47" s="15">
        <v>36</v>
      </c>
      <c r="Q47" s="16">
        <f t="shared" si="45"/>
        <v>6</v>
      </c>
      <c r="R47" s="14">
        <f t="shared" si="46"/>
        <v>8</v>
      </c>
      <c r="S47" s="15">
        <v>32</v>
      </c>
      <c r="T47" s="16">
        <f t="shared" si="47"/>
        <v>8</v>
      </c>
      <c r="U47" s="14">
        <v>10</v>
      </c>
      <c r="V47" s="15">
        <v>28</v>
      </c>
      <c r="W47" s="16">
        <v>10</v>
      </c>
      <c r="X47" s="14">
        <f t="shared" si="48"/>
        <v>12</v>
      </c>
      <c r="Y47" s="35">
        <v>24</v>
      </c>
      <c r="Z47" s="16">
        <f t="shared" si="49"/>
        <v>12</v>
      </c>
      <c r="AA47" s="14">
        <f t="shared" si="50"/>
        <v>14</v>
      </c>
      <c r="AB47" s="15">
        <v>20</v>
      </c>
      <c r="AC47" s="16">
        <f t="shared" si="51"/>
        <v>14</v>
      </c>
      <c r="AD47" s="23">
        <f t="shared" si="52"/>
        <v>16</v>
      </c>
      <c r="AE47" s="24">
        <v>16</v>
      </c>
      <c r="AF47" s="25">
        <f t="shared" si="53"/>
        <v>16</v>
      </c>
    </row>
    <row r="48" spans="2:32" ht="15">
      <c r="B48" s="29">
        <f t="shared" si="34"/>
        <v>7.346938775510204</v>
      </c>
      <c r="C48" s="30">
        <f t="shared" si="35"/>
        <v>84.48979591836735</v>
      </c>
      <c r="D48" s="31">
        <f t="shared" si="36"/>
        <v>88.16326530612245</v>
      </c>
      <c r="E48" s="5">
        <f t="shared" si="37"/>
        <v>2</v>
      </c>
      <c r="F48" s="1">
        <f t="shared" si="38"/>
        <v>23</v>
      </c>
      <c r="G48" s="6">
        <f t="shared" si="39"/>
        <v>24</v>
      </c>
      <c r="H48" s="37">
        <v>49</v>
      </c>
      <c r="I48" s="5">
        <f t="shared" si="40"/>
        <v>2</v>
      </c>
      <c r="J48" s="1">
        <v>45</v>
      </c>
      <c r="K48" s="6">
        <f t="shared" si="41"/>
        <v>2</v>
      </c>
      <c r="L48" s="5">
        <f t="shared" si="42"/>
        <v>4</v>
      </c>
      <c r="M48" s="1">
        <v>41</v>
      </c>
      <c r="N48" s="6">
        <f t="shared" si="43"/>
        <v>4</v>
      </c>
      <c r="O48" s="5">
        <f t="shared" si="44"/>
        <v>6</v>
      </c>
      <c r="P48" s="1">
        <v>37</v>
      </c>
      <c r="Q48" s="6">
        <f t="shared" si="45"/>
        <v>6</v>
      </c>
      <c r="R48" s="5">
        <f t="shared" si="46"/>
        <v>8</v>
      </c>
      <c r="S48" s="18">
        <v>33</v>
      </c>
      <c r="T48" s="6">
        <f t="shared" si="47"/>
        <v>8</v>
      </c>
      <c r="U48" s="5">
        <v>10</v>
      </c>
      <c r="V48" s="18">
        <v>29</v>
      </c>
      <c r="W48" s="6">
        <v>10</v>
      </c>
      <c r="X48" s="17">
        <f t="shared" si="48"/>
        <v>12</v>
      </c>
      <c r="Y48" s="18">
        <v>25</v>
      </c>
      <c r="Z48" s="19">
        <f t="shared" si="49"/>
        <v>12</v>
      </c>
      <c r="AA48" s="5">
        <f t="shared" si="50"/>
        <v>14</v>
      </c>
      <c r="AB48" s="18">
        <v>21</v>
      </c>
      <c r="AC48" s="6">
        <f t="shared" si="51"/>
        <v>14</v>
      </c>
      <c r="AD48" s="5">
        <f t="shared" si="52"/>
        <v>16</v>
      </c>
      <c r="AE48" s="18">
        <v>17</v>
      </c>
      <c r="AF48" s="6">
        <f t="shared" si="53"/>
        <v>16</v>
      </c>
    </row>
    <row r="49" spans="1:32" ht="18.75">
      <c r="A49" s="47" t="s">
        <v>7</v>
      </c>
      <c r="B49" s="32">
        <f t="shared" si="34"/>
        <v>7.2</v>
      </c>
      <c r="C49" s="33">
        <f t="shared" si="35"/>
        <v>86.4</v>
      </c>
      <c r="D49" s="34">
        <f t="shared" si="36"/>
        <v>86.4</v>
      </c>
      <c r="E49" s="20">
        <f t="shared" si="37"/>
        <v>2</v>
      </c>
      <c r="F49" s="21">
        <f t="shared" si="38"/>
        <v>24</v>
      </c>
      <c r="G49" s="22">
        <f t="shared" si="39"/>
        <v>24</v>
      </c>
      <c r="H49" s="38">
        <v>50</v>
      </c>
      <c r="I49" s="20">
        <f t="shared" si="40"/>
        <v>2</v>
      </c>
      <c r="J49" s="21">
        <v>46</v>
      </c>
      <c r="K49" s="22">
        <f t="shared" si="41"/>
        <v>2</v>
      </c>
      <c r="L49" s="20">
        <f t="shared" si="42"/>
        <v>4</v>
      </c>
      <c r="M49" s="21">
        <v>42</v>
      </c>
      <c r="N49" s="22">
        <f t="shared" si="43"/>
        <v>4</v>
      </c>
      <c r="O49" s="20">
        <f t="shared" si="44"/>
        <v>6</v>
      </c>
      <c r="P49" s="21">
        <v>38</v>
      </c>
      <c r="Q49" s="22">
        <f t="shared" si="45"/>
        <v>6</v>
      </c>
      <c r="R49" s="20">
        <f t="shared" si="46"/>
        <v>8</v>
      </c>
      <c r="S49" s="21">
        <v>34</v>
      </c>
      <c r="T49" s="22">
        <f t="shared" si="47"/>
        <v>8</v>
      </c>
      <c r="U49" s="20">
        <v>10</v>
      </c>
      <c r="V49" s="21">
        <v>30</v>
      </c>
      <c r="W49" s="22">
        <v>10</v>
      </c>
      <c r="X49" s="20">
        <f t="shared" si="48"/>
        <v>12</v>
      </c>
      <c r="Y49" s="21">
        <v>26</v>
      </c>
      <c r="Z49" s="22">
        <f t="shared" si="49"/>
        <v>12</v>
      </c>
      <c r="AA49" s="20">
        <f t="shared" si="50"/>
        <v>14</v>
      </c>
      <c r="AB49" s="21">
        <v>22</v>
      </c>
      <c r="AC49" s="22">
        <f t="shared" si="51"/>
        <v>14</v>
      </c>
      <c r="AD49" s="20">
        <f t="shared" si="52"/>
        <v>16</v>
      </c>
      <c r="AE49" s="21">
        <v>18</v>
      </c>
      <c r="AF49" s="22">
        <f t="shared" si="53"/>
        <v>16</v>
      </c>
    </row>
    <row r="50" spans="2:32" ht="15">
      <c r="B50" s="29">
        <f t="shared" si="34"/>
        <v>7.0588235294117645</v>
      </c>
      <c r="C50" s="30">
        <f t="shared" si="35"/>
        <v>88.23529411764706</v>
      </c>
      <c r="D50" s="31">
        <f t="shared" si="36"/>
        <v>84.70588235294117</v>
      </c>
      <c r="E50" s="5">
        <f t="shared" si="37"/>
        <v>2</v>
      </c>
      <c r="F50" s="1">
        <f t="shared" si="38"/>
        <v>25</v>
      </c>
      <c r="G50" s="6">
        <f t="shared" si="39"/>
        <v>24</v>
      </c>
      <c r="H50" s="37">
        <v>51</v>
      </c>
      <c r="I50" s="5">
        <f t="shared" si="40"/>
        <v>2</v>
      </c>
      <c r="J50" s="1">
        <v>47</v>
      </c>
      <c r="K50" s="6">
        <f t="shared" si="41"/>
        <v>2</v>
      </c>
      <c r="L50" s="5">
        <f t="shared" si="42"/>
        <v>4</v>
      </c>
      <c r="M50" s="1">
        <v>43</v>
      </c>
      <c r="N50" s="6">
        <f t="shared" si="43"/>
        <v>4</v>
      </c>
      <c r="O50" s="5">
        <f t="shared" si="44"/>
        <v>6</v>
      </c>
      <c r="P50" s="1">
        <v>39</v>
      </c>
      <c r="Q50" s="6">
        <f t="shared" si="45"/>
        <v>6</v>
      </c>
      <c r="R50" s="5">
        <f t="shared" si="46"/>
        <v>8</v>
      </c>
      <c r="S50" s="18">
        <v>35</v>
      </c>
      <c r="T50" s="6">
        <f t="shared" si="47"/>
        <v>8</v>
      </c>
      <c r="U50" s="5">
        <v>10</v>
      </c>
      <c r="V50" s="18">
        <v>31</v>
      </c>
      <c r="W50" s="6">
        <v>10</v>
      </c>
      <c r="X50" s="17">
        <f t="shared" si="48"/>
        <v>12</v>
      </c>
      <c r="Y50" s="18">
        <v>27</v>
      </c>
      <c r="Z50" s="19">
        <f t="shared" si="49"/>
        <v>12</v>
      </c>
      <c r="AA50" s="5">
        <f t="shared" si="50"/>
        <v>14</v>
      </c>
      <c r="AB50" s="18">
        <v>23</v>
      </c>
      <c r="AC50" s="6">
        <f t="shared" si="51"/>
        <v>14</v>
      </c>
      <c r="AD50" s="5">
        <f t="shared" si="52"/>
        <v>16</v>
      </c>
      <c r="AE50" s="18">
        <v>19</v>
      </c>
      <c r="AF50" s="6">
        <f t="shared" si="53"/>
        <v>16</v>
      </c>
    </row>
    <row r="51" spans="1:32" ht="15">
      <c r="A51" s="46" t="s">
        <v>8</v>
      </c>
      <c r="B51" s="14">
        <f t="shared" si="34"/>
        <v>6.923076923076923</v>
      </c>
      <c r="C51" s="35">
        <f t="shared" si="35"/>
        <v>90</v>
      </c>
      <c r="D51" s="16">
        <f t="shared" si="36"/>
        <v>83.07692307692308</v>
      </c>
      <c r="E51" s="14">
        <f t="shared" si="37"/>
        <v>2</v>
      </c>
      <c r="F51" s="35">
        <f t="shared" si="38"/>
        <v>26</v>
      </c>
      <c r="G51" s="16">
        <f t="shared" si="39"/>
        <v>24</v>
      </c>
      <c r="H51" s="39">
        <v>52</v>
      </c>
      <c r="I51" s="14">
        <f t="shared" si="40"/>
        <v>2</v>
      </c>
      <c r="J51" s="15">
        <v>48</v>
      </c>
      <c r="K51" s="16">
        <f t="shared" si="41"/>
        <v>2</v>
      </c>
      <c r="L51" s="14">
        <f t="shared" si="42"/>
        <v>4</v>
      </c>
      <c r="M51" s="15">
        <v>44</v>
      </c>
      <c r="N51" s="16">
        <f t="shared" si="43"/>
        <v>4</v>
      </c>
      <c r="O51" s="14">
        <f t="shared" si="44"/>
        <v>6</v>
      </c>
      <c r="P51" s="15">
        <v>40</v>
      </c>
      <c r="Q51" s="16">
        <f t="shared" si="45"/>
        <v>6</v>
      </c>
      <c r="R51" s="14">
        <f t="shared" si="46"/>
        <v>8</v>
      </c>
      <c r="S51" s="15">
        <v>36</v>
      </c>
      <c r="T51" s="16">
        <f t="shared" si="47"/>
        <v>8</v>
      </c>
      <c r="U51" s="14">
        <v>10</v>
      </c>
      <c r="V51" s="15">
        <v>32</v>
      </c>
      <c r="W51" s="16">
        <v>10</v>
      </c>
      <c r="X51" s="14">
        <f t="shared" si="48"/>
        <v>12</v>
      </c>
      <c r="Y51" s="15">
        <v>28</v>
      </c>
      <c r="Z51" s="16">
        <f t="shared" si="49"/>
        <v>12</v>
      </c>
      <c r="AA51" s="14">
        <f t="shared" si="50"/>
        <v>14</v>
      </c>
      <c r="AB51" s="15">
        <v>24</v>
      </c>
      <c r="AC51" s="16">
        <f t="shared" si="51"/>
        <v>14</v>
      </c>
      <c r="AD51" s="14">
        <f t="shared" si="52"/>
        <v>16</v>
      </c>
      <c r="AE51" s="15">
        <v>20</v>
      </c>
      <c r="AF51" s="16">
        <f t="shared" si="53"/>
        <v>16</v>
      </c>
    </row>
    <row r="52" spans="2:32" ht="15">
      <c r="B52" s="29">
        <f t="shared" si="34"/>
        <v>6.7924528301886795</v>
      </c>
      <c r="C52" s="30">
        <f t="shared" si="35"/>
        <v>84.90566037735849</v>
      </c>
      <c r="D52" s="31">
        <f t="shared" si="36"/>
        <v>88.30188679245283</v>
      </c>
      <c r="E52" s="5">
        <f t="shared" si="37"/>
        <v>2</v>
      </c>
      <c r="F52" s="1">
        <f t="shared" si="38"/>
        <v>25</v>
      </c>
      <c r="G52" s="6">
        <f t="shared" si="39"/>
        <v>26</v>
      </c>
      <c r="H52" s="37">
        <v>53</v>
      </c>
      <c r="I52" s="5">
        <f t="shared" si="40"/>
        <v>2</v>
      </c>
      <c r="J52" s="1">
        <v>49</v>
      </c>
      <c r="K52" s="6">
        <f t="shared" si="41"/>
        <v>2</v>
      </c>
      <c r="L52" s="5">
        <f t="shared" si="42"/>
        <v>4</v>
      </c>
      <c r="M52" s="1">
        <v>45</v>
      </c>
      <c r="N52" s="6">
        <f t="shared" si="43"/>
        <v>4</v>
      </c>
      <c r="O52" s="5">
        <f t="shared" si="44"/>
        <v>6</v>
      </c>
      <c r="P52" s="1">
        <v>41</v>
      </c>
      <c r="Q52" s="6">
        <f t="shared" si="45"/>
        <v>6</v>
      </c>
      <c r="R52" s="5">
        <f t="shared" si="46"/>
        <v>8</v>
      </c>
      <c r="S52" s="18">
        <v>37</v>
      </c>
      <c r="T52" s="6">
        <f t="shared" si="47"/>
        <v>8</v>
      </c>
      <c r="U52" s="5">
        <v>10</v>
      </c>
      <c r="V52" s="18">
        <v>33</v>
      </c>
      <c r="W52" s="6">
        <v>10</v>
      </c>
      <c r="X52" s="17">
        <f t="shared" si="48"/>
        <v>12</v>
      </c>
      <c r="Y52" s="18">
        <v>29</v>
      </c>
      <c r="Z52" s="19">
        <f t="shared" si="49"/>
        <v>12</v>
      </c>
      <c r="AA52" s="5">
        <f t="shared" si="50"/>
        <v>14</v>
      </c>
      <c r="AB52" s="18">
        <v>25</v>
      </c>
      <c r="AC52" s="6">
        <f t="shared" si="51"/>
        <v>14</v>
      </c>
      <c r="AD52" s="5">
        <f t="shared" si="52"/>
        <v>16</v>
      </c>
      <c r="AE52" s="18">
        <v>21</v>
      </c>
      <c r="AF52" s="6">
        <f t="shared" si="53"/>
        <v>16</v>
      </c>
    </row>
    <row r="53" spans="1:32" ht="18.75">
      <c r="A53" s="47" t="s">
        <v>7</v>
      </c>
      <c r="B53" s="32">
        <f t="shared" si="34"/>
        <v>6.666666666666667</v>
      </c>
      <c r="C53" s="33">
        <f t="shared" si="35"/>
        <v>86.66666666666667</v>
      </c>
      <c r="D53" s="34">
        <f t="shared" si="36"/>
        <v>86.66666666666667</v>
      </c>
      <c r="E53" s="20">
        <f t="shared" si="37"/>
        <v>2</v>
      </c>
      <c r="F53" s="21">
        <f t="shared" si="38"/>
        <v>26</v>
      </c>
      <c r="G53" s="22">
        <f t="shared" si="39"/>
        <v>26</v>
      </c>
      <c r="H53" s="38">
        <v>54</v>
      </c>
      <c r="I53" s="20">
        <f t="shared" si="40"/>
        <v>2</v>
      </c>
      <c r="J53" s="21">
        <v>50</v>
      </c>
      <c r="K53" s="22">
        <f t="shared" si="41"/>
        <v>2</v>
      </c>
      <c r="L53" s="20">
        <f t="shared" si="42"/>
        <v>4</v>
      </c>
      <c r="M53" s="21">
        <v>46</v>
      </c>
      <c r="N53" s="22">
        <f t="shared" si="43"/>
        <v>4</v>
      </c>
      <c r="O53" s="20">
        <f t="shared" si="44"/>
        <v>6</v>
      </c>
      <c r="P53" s="21">
        <v>42</v>
      </c>
      <c r="Q53" s="22">
        <f t="shared" si="45"/>
        <v>6</v>
      </c>
      <c r="R53" s="20">
        <f t="shared" si="46"/>
        <v>8</v>
      </c>
      <c r="S53" s="21">
        <v>38</v>
      </c>
      <c r="T53" s="22">
        <f t="shared" si="47"/>
        <v>8</v>
      </c>
      <c r="U53" s="20">
        <v>10</v>
      </c>
      <c r="V53" s="21">
        <v>34</v>
      </c>
      <c r="W53" s="22">
        <v>10</v>
      </c>
      <c r="X53" s="20">
        <f t="shared" si="48"/>
        <v>12</v>
      </c>
      <c r="Y53" s="21">
        <v>30</v>
      </c>
      <c r="Z53" s="22">
        <f t="shared" si="49"/>
        <v>12</v>
      </c>
      <c r="AA53" s="20">
        <f t="shared" si="50"/>
        <v>14</v>
      </c>
      <c r="AB53" s="21">
        <v>26</v>
      </c>
      <c r="AC53" s="22">
        <f t="shared" si="51"/>
        <v>14</v>
      </c>
      <c r="AD53" s="20">
        <f t="shared" si="52"/>
        <v>16</v>
      </c>
      <c r="AE53" s="21">
        <v>22</v>
      </c>
      <c r="AF53" s="22">
        <f t="shared" si="53"/>
        <v>16</v>
      </c>
    </row>
    <row r="54" spans="2:32" ht="15">
      <c r="B54" s="29">
        <f t="shared" si="34"/>
        <v>6.545454545454546</v>
      </c>
      <c r="C54" s="30">
        <f t="shared" si="35"/>
        <v>88.36363636363637</v>
      </c>
      <c r="D54" s="31">
        <f t="shared" si="36"/>
        <v>85.0909090909091</v>
      </c>
      <c r="E54" s="5">
        <f t="shared" si="37"/>
        <v>2</v>
      </c>
      <c r="F54" s="1">
        <f t="shared" si="38"/>
        <v>27</v>
      </c>
      <c r="G54" s="6">
        <f t="shared" si="39"/>
        <v>26</v>
      </c>
      <c r="H54" s="37">
        <v>55</v>
      </c>
      <c r="I54" s="5">
        <f t="shared" si="40"/>
        <v>2</v>
      </c>
      <c r="J54" s="1">
        <v>51</v>
      </c>
      <c r="K54" s="6">
        <f t="shared" si="41"/>
        <v>2</v>
      </c>
      <c r="L54" s="5">
        <f t="shared" si="42"/>
        <v>4</v>
      </c>
      <c r="M54" s="1">
        <v>47</v>
      </c>
      <c r="N54" s="6">
        <f t="shared" si="43"/>
        <v>4</v>
      </c>
      <c r="O54" s="5">
        <f t="shared" si="44"/>
        <v>6</v>
      </c>
      <c r="P54" s="1">
        <v>43</v>
      </c>
      <c r="Q54" s="6">
        <f t="shared" si="45"/>
        <v>6</v>
      </c>
      <c r="R54" s="5">
        <f t="shared" si="46"/>
        <v>8</v>
      </c>
      <c r="S54" s="18">
        <v>39</v>
      </c>
      <c r="T54" s="6">
        <f t="shared" si="47"/>
        <v>8</v>
      </c>
      <c r="U54" s="5">
        <v>10</v>
      </c>
      <c r="V54" s="18">
        <v>35</v>
      </c>
      <c r="W54" s="6">
        <v>10</v>
      </c>
      <c r="X54" s="17">
        <f t="shared" si="48"/>
        <v>12</v>
      </c>
      <c r="Y54" s="18">
        <v>31</v>
      </c>
      <c r="Z54" s="19">
        <f t="shared" si="49"/>
        <v>12</v>
      </c>
      <c r="AA54" s="5">
        <f t="shared" si="50"/>
        <v>14</v>
      </c>
      <c r="AB54" s="18">
        <v>27</v>
      </c>
      <c r="AC54" s="6">
        <f t="shared" si="51"/>
        <v>14</v>
      </c>
      <c r="AD54" s="5">
        <f t="shared" si="52"/>
        <v>16</v>
      </c>
      <c r="AE54" s="18">
        <v>23</v>
      </c>
      <c r="AF54" s="6">
        <f t="shared" si="53"/>
        <v>16</v>
      </c>
    </row>
    <row r="55" spans="1:32" ht="15">
      <c r="A55" s="46" t="s">
        <v>8</v>
      </c>
      <c r="B55" s="14">
        <f t="shared" si="34"/>
        <v>6.428571428571429</v>
      </c>
      <c r="C55" s="35">
        <f t="shared" si="35"/>
        <v>90</v>
      </c>
      <c r="D55" s="16">
        <f t="shared" si="36"/>
        <v>83.57142857142857</v>
      </c>
      <c r="E55" s="14">
        <f t="shared" si="37"/>
        <v>2</v>
      </c>
      <c r="F55" s="35">
        <f t="shared" si="38"/>
        <v>28</v>
      </c>
      <c r="G55" s="16">
        <f t="shared" si="39"/>
        <v>26</v>
      </c>
      <c r="H55" s="39">
        <v>56</v>
      </c>
      <c r="I55" s="14">
        <f t="shared" si="40"/>
        <v>2</v>
      </c>
      <c r="J55" s="15">
        <v>52</v>
      </c>
      <c r="K55" s="16">
        <f t="shared" si="41"/>
        <v>2</v>
      </c>
      <c r="L55" s="14">
        <f t="shared" si="42"/>
        <v>4</v>
      </c>
      <c r="M55" s="15">
        <v>48</v>
      </c>
      <c r="N55" s="16">
        <f t="shared" si="43"/>
        <v>4</v>
      </c>
      <c r="O55" s="14">
        <f t="shared" si="44"/>
        <v>6</v>
      </c>
      <c r="P55" s="15">
        <v>44</v>
      </c>
      <c r="Q55" s="16">
        <f t="shared" si="45"/>
        <v>6</v>
      </c>
      <c r="R55" s="14">
        <f t="shared" si="46"/>
        <v>8</v>
      </c>
      <c r="S55" s="15">
        <v>40</v>
      </c>
      <c r="T55" s="16">
        <f t="shared" si="47"/>
        <v>8</v>
      </c>
      <c r="U55" s="14">
        <v>10</v>
      </c>
      <c r="V55" s="15">
        <v>36</v>
      </c>
      <c r="W55" s="16">
        <v>10</v>
      </c>
      <c r="X55" s="14">
        <f t="shared" si="48"/>
        <v>12</v>
      </c>
      <c r="Y55" s="15">
        <v>32</v>
      </c>
      <c r="Z55" s="16">
        <f t="shared" si="49"/>
        <v>12</v>
      </c>
      <c r="AA55" s="14">
        <f t="shared" si="50"/>
        <v>14</v>
      </c>
      <c r="AB55" s="35">
        <v>28</v>
      </c>
      <c r="AC55" s="16">
        <f t="shared" si="51"/>
        <v>14</v>
      </c>
      <c r="AD55" s="14">
        <f t="shared" si="52"/>
        <v>16</v>
      </c>
      <c r="AE55" s="15">
        <v>24</v>
      </c>
      <c r="AF55" s="16">
        <f t="shared" si="53"/>
        <v>16</v>
      </c>
    </row>
    <row r="56" spans="2:32" ht="15">
      <c r="B56" s="29">
        <f t="shared" si="34"/>
        <v>6.315789473684211</v>
      </c>
      <c r="C56" s="30">
        <f t="shared" si="35"/>
        <v>85.26315789473685</v>
      </c>
      <c r="D56" s="31">
        <f t="shared" si="36"/>
        <v>88.42105263157895</v>
      </c>
      <c r="E56" s="5">
        <f t="shared" si="37"/>
        <v>2</v>
      </c>
      <c r="F56" s="1">
        <f t="shared" si="38"/>
        <v>27</v>
      </c>
      <c r="G56" s="6">
        <f t="shared" si="39"/>
        <v>28</v>
      </c>
      <c r="H56" s="37">
        <v>57</v>
      </c>
      <c r="I56" s="5">
        <f t="shared" si="40"/>
        <v>2</v>
      </c>
      <c r="J56" s="1">
        <v>53</v>
      </c>
      <c r="K56" s="6">
        <f t="shared" si="41"/>
        <v>2</v>
      </c>
      <c r="L56" s="5">
        <f t="shared" si="42"/>
        <v>4</v>
      </c>
      <c r="M56" s="1">
        <v>49</v>
      </c>
      <c r="N56" s="6">
        <f t="shared" si="43"/>
        <v>4</v>
      </c>
      <c r="O56" s="5">
        <f t="shared" si="44"/>
        <v>6</v>
      </c>
      <c r="P56" s="1">
        <v>45</v>
      </c>
      <c r="Q56" s="6">
        <f t="shared" si="45"/>
        <v>6</v>
      </c>
      <c r="R56" s="5">
        <f t="shared" si="46"/>
        <v>8</v>
      </c>
      <c r="S56" s="18">
        <v>41</v>
      </c>
      <c r="T56" s="6">
        <f t="shared" si="47"/>
        <v>8</v>
      </c>
      <c r="U56" s="5">
        <v>10</v>
      </c>
      <c r="V56" s="18">
        <v>37</v>
      </c>
      <c r="W56" s="6">
        <v>10</v>
      </c>
      <c r="X56" s="17">
        <f t="shared" si="48"/>
        <v>12</v>
      </c>
      <c r="Y56" s="18">
        <v>33</v>
      </c>
      <c r="Z56" s="19">
        <f t="shared" si="49"/>
        <v>12</v>
      </c>
      <c r="AA56" s="5">
        <f t="shared" si="50"/>
        <v>14</v>
      </c>
      <c r="AB56" s="18">
        <v>29</v>
      </c>
      <c r="AC56" s="6">
        <f t="shared" si="51"/>
        <v>14</v>
      </c>
      <c r="AD56" s="5">
        <f t="shared" si="52"/>
        <v>16</v>
      </c>
      <c r="AE56" s="18">
        <v>25</v>
      </c>
      <c r="AF56" s="6">
        <f t="shared" si="53"/>
        <v>16</v>
      </c>
    </row>
    <row r="57" spans="1:32" ht="18.75">
      <c r="A57" s="47" t="s">
        <v>7</v>
      </c>
      <c r="B57" s="32">
        <f t="shared" si="34"/>
        <v>6.206896551724138</v>
      </c>
      <c r="C57" s="33">
        <f t="shared" si="35"/>
        <v>86.89655172413794</v>
      </c>
      <c r="D57" s="34">
        <f t="shared" si="36"/>
        <v>86.89655172413794</v>
      </c>
      <c r="E57" s="20">
        <f t="shared" si="37"/>
        <v>2</v>
      </c>
      <c r="F57" s="21">
        <f t="shared" si="38"/>
        <v>28</v>
      </c>
      <c r="G57" s="22">
        <f t="shared" si="39"/>
        <v>28</v>
      </c>
      <c r="H57" s="38">
        <v>58</v>
      </c>
      <c r="I57" s="20">
        <f t="shared" si="40"/>
        <v>2</v>
      </c>
      <c r="J57" s="21">
        <v>54</v>
      </c>
      <c r="K57" s="22">
        <f t="shared" si="41"/>
        <v>2</v>
      </c>
      <c r="L57" s="20">
        <f t="shared" si="42"/>
        <v>4</v>
      </c>
      <c r="M57" s="21">
        <v>50</v>
      </c>
      <c r="N57" s="22">
        <f t="shared" si="43"/>
        <v>4</v>
      </c>
      <c r="O57" s="20">
        <f t="shared" si="44"/>
        <v>6</v>
      </c>
      <c r="P57" s="21">
        <v>46</v>
      </c>
      <c r="Q57" s="22">
        <f t="shared" si="45"/>
        <v>6</v>
      </c>
      <c r="R57" s="20">
        <f t="shared" si="46"/>
        <v>8</v>
      </c>
      <c r="S57" s="21">
        <v>42</v>
      </c>
      <c r="T57" s="22">
        <f t="shared" si="47"/>
        <v>8</v>
      </c>
      <c r="U57" s="20">
        <v>10</v>
      </c>
      <c r="V57" s="21">
        <v>38</v>
      </c>
      <c r="W57" s="22">
        <v>10</v>
      </c>
      <c r="X57" s="20">
        <f t="shared" si="48"/>
        <v>12</v>
      </c>
      <c r="Y57" s="21">
        <v>34</v>
      </c>
      <c r="Z57" s="22">
        <f t="shared" si="49"/>
        <v>12</v>
      </c>
      <c r="AA57" s="20">
        <f t="shared" si="50"/>
        <v>14</v>
      </c>
      <c r="AB57" s="21">
        <v>30</v>
      </c>
      <c r="AC57" s="22">
        <f t="shared" si="51"/>
        <v>14</v>
      </c>
      <c r="AD57" s="20">
        <f t="shared" si="52"/>
        <v>16</v>
      </c>
      <c r="AE57" s="21">
        <v>26</v>
      </c>
      <c r="AF57" s="22">
        <f t="shared" si="53"/>
        <v>16</v>
      </c>
    </row>
    <row r="58" spans="2:32" ht="15">
      <c r="B58" s="29">
        <f t="shared" si="34"/>
        <v>6.101694915254237</v>
      </c>
      <c r="C58" s="30">
        <f t="shared" si="35"/>
        <v>88.47457627118644</v>
      </c>
      <c r="D58" s="31">
        <f t="shared" si="36"/>
        <v>85.42372881355932</v>
      </c>
      <c r="E58" s="5">
        <f t="shared" si="37"/>
        <v>2</v>
      </c>
      <c r="F58" s="1">
        <f t="shared" si="38"/>
        <v>29</v>
      </c>
      <c r="G58" s="6">
        <f t="shared" si="39"/>
        <v>28</v>
      </c>
      <c r="H58" s="37">
        <v>59</v>
      </c>
      <c r="I58" s="5">
        <f t="shared" si="40"/>
        <v>2</v>
      </c>
      <c r="J58" s="1">
        <v>55</v>
      </c>
      <c r="K58" s="6">
        <f t="shared" si="41"/>
        <v>2</v>
      </c>
      <c r="L58" s="5">
        <f t="shared" si="42"/>
        <v>4</v>
      </c>
      <c r="M58" s="1">
        <v>51</v>
      </c>
      <c r="N58" s="6">
        <f t="shared" si="43"/>
        <v>4</v>
      </c>
      <c r="O58" s="5">
        <f t="shared" si="44"/>
        <v>6</v>
      </c>
      <c r="P58" s="1">
        <v>47</v>
      </c>
      <c r="Q58" s="6">
        <f t="shared" si="45"/>
        <v>6</v>
      </c>
      <c r="R58" s="5">
        <f t="shared" si="46"/>
        <v>8</v>
      </c>
      <c r="S58" s="18">
        <v>43</v>
      </c>
      <c r="T58" s="6">
        <f t="shared" si="47"/>
        <v>8</v>
      </c>
      <c r="U58" s="5">
        <v>10</v>
      </c>
      <c r="V58" s="18">
        <v>39</v>
      </c>
      <c r="W58" s="6">
        <v>10</v>
      </c>
      <c r="X58" s="17">
        <f t="shared" si="48"/>
        <v>12</v>
      </c>
      <c r="Y58" s="18">
        <v>35</v>
      </c>
      <c r="Z58" s="19">
        <f t="shared" si="49"/>
        <v>12</v>
      </c>
      <c r="AA58" s="5">
        <f t="shared" si="50"/>
        <v>14</v>
      </c>
      <c r="AB58" s="18">
        <v>31</v>
      </c>
      <c r="AC58" s="6">
        <f t="shared" si="51"/>
        <v>14</v>
      </c>
      <c r="AD58" s="5">
        <f t="shared" si="52"/>
        <v>16</v>
      </c>
      <c r="AE58" s="18">
        <v>27</v>
      </c>
      <c r="AF58" s="6">
        <f t="shared" si="53"/>
        <v>16</v>
      </c>
    </row>
    <row r="59" spans="1:32" ht="15">
      <c r="A59" s="46" t="s">
        <v>8</v>
      </c>
      <c r="B59" s="14">
        <f t="shared" si="34"/>
        <v>6</v>
      </c>
      <c r="C59" s="35">
        <f t="shared" si="35"/>
        <v>90</v>
      </c>
      <c r="D59" s="16">
        <f t="shared" si="36"/>
        <v>84</v>
      </c>
      <c r="E59" s="14">
        <f t="shared" si="37"/>
        <v>2</v>
      </c>
      <c r="F59" s="35">
        <f t="shared" si="38"/>
        <v>30</v>
      </c>
      <c r="G59" s="16">
        <f t="shared" si="39"/>
        <v>28</v>
      </c>
      <c r="H59" s="39">
        <v>60</v>
      </c>
      <c r="I59" s="14">
        <f t="shared" si="40"/>
        <v>2</v>
      </c>
      <c r="J59" s="15">
        <v>56</v>
      </c>
      <c r="K59" s="16">
        <f t="shared" si="41"/>
        <v>2</v>
      </c>
      <c r="L59" s="14">
        <f t="shared" si="42"/>
        <v>4</v>
      </c>
      <c r="M59" s="15">
        <v>52</v>
      </c>
      <c r="N59" s="16">
        <f t="shared" si="43"/>
        <v>4</v>
      </c>
      <c r="O59" s="14">
        <f t="shared" si="44"/>
        <v>6</v>
      </c>
      <c r="P59" s="15">
        <v>48</v>
      </c>
      <c r="Q59" s="16">
        <f t="shared" si="45"/>
        <v>6</v>
      </c>
      <c r="R59" s="14">
        <f t="shared" si="46"/>
        <v>8</v>
      </c>
      <c r="S59" s="15">
        <v>44</v>
      </c>
      <c r="T59" s="16">
        <f t="shared" si="47"/>
        <v>8</v>
      </c>
      <c r="U59" s="14">
        <v>10</v>
      </c>
      <c r="V59" s="15">
        <v>40</v>
      </c>
      <c r="W59" s="16">
        <v>10</v>
      </c>
      <c r="X59" s="14">
        <f t="shared" si="48"/>
        <v>12</v>
      </c>
      <c r="Y59" s="15">
        <v>36</v>
      </c>
      <c r="Z59" s="16">
        <f t="shared" si="49"/>
        <v>12</v>
      </c>
      <c r="AA59" s="14">
        <f t="shared" si="50"/>
        <v>14</v>
      </c>
      <c r="AB59" s="15">
        <v>32</v>
      </c>
      <c r="AC59" s="16">
        <f t="shared" si="51"/>
        <v>14</v>
      </c>
      <c r="AD59" s="14">
        <f t="shared" si="52"/>
        <v>16</v>
      </c>
      <c r="AE59" s="15">
        <v>28</v>
      </c>
      <c r="AF59" s="16">
        <f t="shared" si="53"/>
        <v>16</v>
      </c>
    </row>
    <row r="60" spans="2:32" ht="15">
      <c r="B60" s="29">
        <f t="shared" si="34"/>
        <v>5.901639344262295</v>
      </c>
      <c r="C60" s="30">
        <f t="shared" si="35"/>
        <v>85.57377049180329</v>
      </c>
      <c r="D60" s="31">
        <f t="shared" si="36"/>
        <v>88.52459016393443</v>
      </c>
      <c r="E60" s="5">
        <f t="shared" si="37"/>
        <v>2</v>
      </c>
      <c r="F60" s="1">
        <f t="shared" si="38"/>
        <v>29</v>
      </c>
      <c r="G60" s="6">
        <f t="shared" si="39"/>
        <v>30</v>
      </c>
      <c r="H60" s="37">
        <v>61</v>
      </c>
      <c r="I60" s="5">
        <f t="shared" si="40"/>
        <v>2</v>
      </c>
      <c r="J60" s="1">
        <v>57</v>
      </c>
      <c r="K60" s="6">
        <f t="shared" si="41"/>
        <v>2</v>
      </c>
      <c r="L60" s="5">
        <f t="shared" si="42"/>
        <v>4</v>
      </c>
      <c r="M60" s="1">
        <v>53</v>
      </c>
      <c r="N60" s="6">
        <f t="shared" si="43"/>
        <v>4</v>
      </c>
      <c r="O60" s="5">
        <f t="shared" si="44"/>
        <v>6</v>
      </c>
      <c r="P60" s="1">
        <v>49</v>
      </c>
      <c r="Q60" s="6">
        <f t="shared" si="45"/>
        <v>6</v>
      </c>
      <c r="R60" s="5">
        <f t="shared" si="46"/>
        <v>8</v>
      </c>
      <c r="S60" s="18">
        <v>45</v>
      </c>
      <c r="T60" s="6">
        <f t="shared" si="47"/>
        <v>8</v>
      </c>
      <c r="U60" s="5">
        <v>10</v>
      </c>
      <c r="V60" s="18">
        <v>41</v>
      </c>
      <c r="W60" s="6">
        <v>10</v>
      </c>
      <c r="X60" s="17">
        <f t="shared" si="48"/>
        <v>12</v>
      </c>
      <c r="Y60" s="18">
        <v>37</v>
      </c>
      <c r="Z60" s="19">
        <f t="shared" si="49"/>
        <v>12</v>
      </c>
      <c r="AA60" s="5">
        <f t="shared" si="50"/>
        <v>14</v>
      </c>
      <c r="AB60" s="18">
        <v>33</v>
      </c>
      <c r="AC60" s="6">
        <f t="shared" si="51"/>
        <v>14</v>
      </c>
      <c r="AD60" s="5">
        <f t="shared" si="52"/>
        <v>16</v>
      </c>
      <c r="AE60" s="18">
        <v>29</v>
      </c>
      <c r="AF60" s="6">
        <f t="shared" si="53"/>
        <v>16</v>
      </c>
    </row>
    <row r="61" spans="1:32" ht="18.75">
      <c r="A61" s="47" t="s">
        <v>7</v>
      </c>
      <c r="B61" s="32">
        <f t="shared" si="34"/>
        <v>5.806451612903226</v>
      </c>
      <c r="C61" s="33">
        <f t="shared" si="35"/>
        <v>87.09677419354838</v>
      </c>
      <c r="D61" s="34">
        <f t="shared" si="36"/>
        <v>87.09677419354838</v>
      </c>
      <c r="E61" s="20">
        <f t="shared" si="37"/>
        <v>2</v>
      </c>
      <c r="F61" s="21">
        <f t="shared" si="38"/>
        <v>30</v>
      </c>
      <c r="G61" s="22">
        <f t="shared" si="39"/>
        <v>30</v>
      </c>
      <c r="H61" s="38">
        <v>62</v>
      </c>
      <c r="I61" s="20">
        <f t="shared" si="40"/>
        <v>2</v>
      </c>
      <c r="J61" s="21">
        <v>58</v>
      </c>
      <c r="K61" s="22">
        <f t="shared" si="41"/>
        <v>2</v>
      </c>
      <c r="L61" s="20">
        <f t="shared" si="42"/>
        <v>4</v>
      </c>
      <c r="M61" s="21">
        <v>54</v>
      </c>
      <c r="N61" s="22">
        <f t="shared" si="43"/>
        <v>4</v>
      </c>
      <c r="O61" s="20">
        <f t="shared" si="44"/>
        <v>6</v>
      </c>
      <c r="P61" s="21">
        <v>50</v>
      </c>
      <c r="Q61" s="22">
        <f t="shared" si="45"/>
        <v>6</v>
      </c>
      <c r="R61" s="20">
        <f t="shared" si="46"/>
        <v>8</v>
      </c>
      <c r="S61" s="21">
        <v>46</v>
      </c>
      <c r="T61" s="22">
        <f t="shared" si="47"/>
        <v>8</v>
      </c>
      <c r="U61" s="20">
        <v>10</v>
      </c>
      <c r="V61" s="21">
        <v>42</v>
      </c>
      <c r="W61" s="22">
        <v>10</v>
      </c>
      <c r="X61" s="20">
        <f t="shared" si="48"/>
        <v>12</v>
      </c>
      <c r="Y61" s="21">
        <v>38</v>
      </c>
      <c r="Z61" s="22">
        <f t="shared" si="49"/>
        <v>12</v>
      </c>
      <c r="AA61" s="20">
        <f t="shared" si="50"/>
        <v>14</v>
      </c>
      <c r="AB61" s="21">
        <v>34</v>
      </c>
      <c r="AC61" s="22">
        <f t="shared" si="51"/>
        <v>14</v>
      </c>
      <c r="AD61" s="20">
        <f t="shared" si="52"/>
        <v>16</v>
      </c>
      <c r="AE61" s="21">
        <v>30</v>
      </c>
      <c r="AF61" s="22">
        <f t="shared" si="53"/>
        <v>16</v>
      </c>
    </row>
    <row r="62" spans="2:32" ht="15">
      <c r="B62" s="29">
        <f t="shared" si="34"/>
        <v>5.714285714285714</v>
      </c>
      <c r="C62" s="30">
        <f t="shared" si="35"/>
        <v>88.57142857142857</v>
      </c>
      <c r="D62" s="31">
        <f t="shared" si="36"/>
        <v>85.71428571428572</v>
      </c>
      <c r="E62" s="5">
        <f t="shared" si="37"/>
        <v>2</v>
      </c>
      <c r="F62" s="1">
        <f t="shared" si="38"/>
        <v>31</v>
      </c>
      <c r="G62" s="6">
        <f t="shared" si="39"/>
        <v>30</v>
      </c>
      <c r="H62" s="37">
        <v>63</v>
      </c>
      <c r="I62" s="5">
        <f t="shared" si="40"/>
        <v>2</v>
      </c>
      <c r="J62" s="1">
        <v>59</v>
      </c>
      <c r="K62" s="6">
        <f t="shared" si="41"/>
        <v>2</v>
      </c>
      <c r="L62" s="5">
        <f t="shared" si="42"/>
        <v>4</v>
      </c>
      <c r="M62" s="1">
        <v>55</v>
      </c>
      <c r="N62" s="6">
        <f t="shared" si="43"/>
        <v>4</v>
      </c>
      <c r="O62" s="5">
        <f t="shared" si="44"/>
        <v>6</v>
      </c>
      <c r="P62" s="1">
        <v>51</v>
      </c>
      <c r="Q62" s="6">
        <f t="shared" si="45"/>
        <v>6</v>
      </c>
      <c r="R62" s="5">
        <f t="shared" si="46"/>
        <v>8</v>
      </c>
      <c r="S62" s="18">
        <v>47</v>
      </c>
      <c r="T62" s="6">
        <f t="shared" si="47"/>
        <v>8</v>
      </c>
      <c r="U62" s="5">
        <v>10</v>
      </c>
      <c r="V62" s="18">
        <v>43</v>
      </c>
      <c r="W62" s="6">
        <v>10</v>
      </c>
      <c r="X62" s="17">
        <f t="shared" si="48"/>
        <v>12</v>
      </c>
      <c r="Y62" s="18">
        <v>39</v>
      </c>
      <c r="Z62" s="19">
        <f t="shared" si="49"/>
        <v>12</v>
      </c>
      <c r="AA62" s="5">
        <f t="shared" si="50"/>
        <v>14</v>
      </c>
      <c r="AB62" s="18">
        <v>35</v>
      </c>
      <c r="AC62" s="6">
        <f t="shared" si="51"/>
        <v>14</v>
      </c>
      <c r="AD62" s="5">
        <f t="shared" si="52"/>
        <v>16</v>
      </c>
      <c r="AE62" s="18">
        <v>31</v>
      </c>
      <c r="AF62" s="6">
        <f t="shared" si="53"/>
        <v>16</v>
      </c>
    </row>
    <row r="63" spans="1:32" ht="15">
      <c r="A63" s="46" t="s">
        <v>8</v>
      </c>
      <c r="B63" s="14">
        <f t="shared" si="34"/>
        <v>5.625</v>
      </c>
      <c r="C63" s="35">
        <f t="shared" si="35"/>
        <v>90</v>
      </c>
      <c r="D63" s="16">
        <f t="shared" si="36"/>
        <v>84.375</v>
      </c>
      <c r="E63" s="14">
        <f t="shared" si="37"/>
        <v>2</v>
      </c>
      <c r="F63" s="35">
        <f t="shared" si="38"/>
        <v>32</v>
      </c>
      <c r="G63" s="16">
        <f t="shared" si="39"/>
        <v>30</v>
      </c>
      <c r="H63" s="39">
        <v>64</v>
      </c>
      <c r="I63" s="14">
        <f t="shared" si="40"/>
        <v>2</v>
      </c>
      <c r="J63" s="15">
        <v>60</v>
      </c>
      <c r="K63" s="16">
        <f t="shared" si="41"/>
        <v>2</v>
      </c>
      <c r="L63" s="14">
        <f t="shared" si="42"/>
        <v>4</v>
      </c>
      <c r="M63" s="15">
        <v>56</v>
      </c>
      <c r="N63" s="16">
        <f t="shared" si="43"/>
        <v>4</v>
      </c>
      <c r="O63" s="14">
        <f t="shared" si="44"/>
        <v>6</v>
      </c>
      <c r="P63" s="15">
        <v>52</v>
      </c>
      <c r="Q63" s="16">
        <f t="shared" si="45"/>
        <v>6</v>
      </c>
      <c r="R63" s="14">
        <f t="shared" si="46"/>
        <v>8</v>
      </c>
      <c r="S63" s="15">
        <v>48</v>
      </c>
      <c r="T63" s="16">
        <f t="shared" si="47"/>
        <v>8</v>
      </c>
      <c r="U63" s="14">
        <v>10</v>
      </c>
      <c r="V63" s="15">
        <v>44</v>
      </c>
      <c r="W63" s="16">
        <v>10</v>
      </c>
      <c r="X63" s="14">
        <f t="shared" si="48"/>
        <v>12</v>
      </c>
      <c r="Y63" s="15">
        <v>40</v>
      </c>
      <c r="Z63" s="16">
        <f t="shared" si="49"/>
        <v>12</v>
      </c>
      <c r="AA63" s="14">
        <f t="shared" si="50"/>
        <v>14</v>
      </c>
      <c r="AB63" s="15">
        <v>36</v>
      </c>
      <c r="AC63" s="16">
        <f t="shared" si="51"/>
        <v>14</v>
      </c>
      <c r="AD63" s="14">
        <f t="shared" si="52"/>
        <v>16</v>
      </c>
      <c r="AE63" s="35">
        <v>32</v>
      </c>
      <c r="AF63" s="16">
        <f t="shared" si="53"/>
        <v>16</v>
      </c>
    </row>
    <row r="64" spans="2:32" ht="15">
      <c r="B64" s="29">
        <f t="shared" si="34"/>
        <v>5.538461538461538</v>
      </c>
      <c r="C64" s="30">
        <f t="shared" si="35"/>
        <v>85.84615384615384</v>
      </c>
      <c r="D64" s="31">
        <f t="shared" si="36"/>
        <v>88.61538461538461</v>
      </c>
      <c r="E64" s="5">
        <f t="shared" si="37"/>
        <v>2</v>
      </c>
      <c r="F64" s="1">
        <f t="shared" si="38"/>
        <v>31</v>
      </c>
      <c r="G64" s="6">
        <f t="shared" si="39"/>
        <v>32</v>
      </c>
      <c r="H64" s="37">
        <v>65</v>
      </c>
      <c r="I64" s="5">
        <f t="shared" si="40"/>
        <v>2</v>
      </c>
      <c r="J64" s="1">
        <v>61</v>
      </c>
      <c r="K64" s="6">
        <f t="shared" si="41"/>
        <v>2</v>
      </c>
      <c r="L64" s="5">
        <f t="shared" si="42"/>
        <v>4</v>
      </c>
      <c r="M64" s="1">
        <v>57</v>
      </c>
      <c r="N64" s="6">
        <f t="shared" si="43"/>
        <v>4</v>
      </c>
      <c r="O64" s="5">
        <f t="shared" si="44"/>
        <v>6</v>
      </c>
      <c r="P64" s="1">
        <v>53</v>
      </c>
      <c r="Q64" s="6">
        <f t="shared" si="45"/>
        <v>6</v>
      </c>
      <c r="R64" s="5">
        <f t="shared" si="46"/>
        <v>8</v>
      </c>
      <c r="S64" s="18">
        <v>49</v>
      </c>
      <c r="T64" s="6">
        <f t="shared" si="47"/>
        <v>8</v>
      </c>
      <c r="U64" s="5">
        <v>10</v>
      </c>
      <c r="V64" s="18">
        <v>45</v>
      </c>
      <c r="W64" s="6">
        <v>10</v>
      </c>
      <c r="X64" s="17">
        <f t="shared" si="48"/>
        <v>12</v>
      </c>
      <c r="Y64" s="18">
        <v>41</v>
      </c>
      <c r="Z64" s="19">
        <f t="shared" si="49"/>
        <v>12</v>
      </c>
      <c r="AA64" s="5">
        <f t="shared" si="50"/>
        <v>14</v>
      </c>
      <c r="AB64" s="18">
        <v>37</v>
      </c>
      <c r="AC64" s="6">
        <f t="shared" si="51"/>
        <v>14</v>
      </c>
      <c r="AD64" s="5">
        <f t="shared" si="52"/>
        <v>16</v>
      </c>
      <c r="AE64" s="18">
        <v>33</v>
      </c>
      <c r="AF64" s="6">
        <f t="shared" si="53"/>
        <v>16</v>
      </c>
    </row>
    <row r="65" spans="1:32" ht="18.75">
      <c r="A65" s="47" t="s">
        <v>7</v>
      </c>
      <c r="B65" s="32">
        <f t="shared" si="34"/>
        <v>5.454545454545454</v>
      </c>
      <c r="C65" s="33">
        <f t="shared" si="35"/>
        <v>87.27272727272727</v>
      </c>
      <c r="D65" s="34">
        <f t="shared" si="36"/>
        <v>87.27272727272727</v>
      </c>
      <c r="E65" s="20">
        <f t="shared" si="37"/>
        <v>2</v>
      </c>
      <c r="F65" s="21">
        <f t="shared" si="38"/>
        <v>32</v>
      </c>
      <c r="G65" s="22">
        <f t="shared" si="39"/>
        <v>32</v>
      </c>
      <c r="H65" s="38">
        <v>66</v>
      </c>
      <c r="I65" s="20">
        <f t="shared" si="40"/>
        <v>2</v>
      </c>
      <c r="J65" s="21">
        <v>62</v>
      </c>
      <c r="K65" s="22">
        <f t="shared" si="41"/>
        <v>2</v>
      </c>
      <c r="L65" s="20">
        <f t="shared" si="42"/>
        <v>4</v>
      </c>
      <c r="M65" s="21">
        <v>58</v>
      </c>
      <c r="N65" s="22">
        <f t="shared" si="43"/>
        <v>4</v>
      </c>
      <c r="O65" s="20">
        <f t="shared" si="44"/>
        <v>6</v>
      </c>
      <c r="P65" s="21">
        <v>54</v>
      </c>
      <c r="Q65" s="22">
        <f t="shared" si="45"/>
        <v>6</v>
      </c>
      <c r="R65" s="20">
        <f t="shared" si="46"/>
        <v>8</v>
      </c>
      <c r="S65" s="21">
        <v>50</v>
      </c>
      <c r="T65" s="22">
        <f t="shared" si="47"/>
        <v>8</v>
      </c>
      <c r="U65" s="20">
        <v>10</v>
      </c>
      <c r="V65" s="21">
        <v>46</v>
      </c>
      <c r="W65" s="22">
        <v>10</v>
      </c>
      <c r="X65" s="20">
        <f t="shared" si="48"/>
        <v>12</v>
      </c>
      <c r="Y65" s="21">
        <v>42</v>
      </c>
      <c r="Z65" s="22">
        <f t="shared" si="49"/>
        <v>12</v>
      </c>
      <c r="AA65" s="20">
        <f t="shared" si="50"/>
        <v>14</v>
      </c>
      <c r="AB65" s="21">
        <v>38</v>
      </c>
      <c r="AC65" s="22">
        <f t="shared" si="51"/>
        <v>14</v>
      </c>
      <c r="AD65" s="20">
        <f t="shared" si="52"/>
        <v>16</v>
      </c>
      <c r="AE65" s="21">
        <v>34</v>
      </c>
      <c r="AF65" s="22">
        <f t="shared" si="53"/>
        <v>16</v>
      </c>
    </row>
    <row r="66" spans="2:32" ht="15">
      <c r="B66" s="29">
        <f t="shared" si="34"/>
        <v>5.373134328358209</v>
      </c>
      <c r="C66" s="30">
        <f t="shared" si="35"/>
        <v>88.65671641791046</v>
      </c>
      <c r="D66" s="31">
        <f t="shared" si="36"/>
        <v>85.97014925373135</v>
      </c>
      <c r="E66" s="5">
        <f t="shared" si="37"/>
        <v>2</v>
      </c>
      <c r="F66" s="1">
        <f t="shared" si="38"/>
        <v>33</v>
      </c>
      <c r="G66" s="6">
        <f t="shared" si="39"/>
        <v>32</v>
      </c>
      <c r="H66" s="37">
        <v>67</v>
      </c>
      <c r="I66" s="5">
        <f t="shared" si="40"/>
        <v>2</v>
      </c>
      <c r="J66" s="1">
        <v>63</v>
      </c>
      <c r="K66" s="6">
        <f t="shared" si="41"/>
        <v>2</v>
      </c>
      <c r="L66" s="5">
        <f t="shared" si="42"/>
        <v>4</v>
      </c>
      <c r="M66" s="1">
        <v>59</v>
      </c>
      <c r="N66" s="6">
        <f t="shared" si="43"/>
        <v>4</v>
      </c>
      <c r="O66" s="5">
        <f t="shared" si="44"/>
        <v>6</v>
      </c>
      <c r="P66" s="1">
        <v>55</v>
      </c>
      <c r="Q66" s="6">
        <f t="shared" si="45"/>
        <v>6</v>
      </c>
      <c r="R66" s="5">
        <f t="shared" si="46"/>
        <v>8</v>
      </c>
      <c r="S66" s="18">
        <v>51</v>
      </c>
      <c r="T66" s="6">
        <f t="shared" si="47"/>
        <v>8</v>
      </c>
      <c r="U66" s="5">
        <v>10</v>
      </c>
      <c r="V66" s="18">
        <v>47</v>
      </c>
      <c r="W66" s="6">
        <v>10</v>
      </c>
      <c r="X66" s="17">
        <f t="shared" si="48"/>
        <v>12</v>
      </c>
      <c r="Y66" s="18">
        <v>43</v>
      </c>
      <c r="Z66" s="19">
        <f t="shared" si="49"/>
        <v>12</v>
      </c>
      <c r="AA66" s="5">
        <f t="shared" si="50"/>
        <v>14</v>
      </c>
      <c r="AB66" s="18">
        <v>39</v>
      </c>
      <c r="AC66" s="6">
        <f t="shared" si="51"/>
        <v>14</v>
      </c>
      <c r="AD66" s="5">
        <f t="shared" si="52"/>
        <v>16</v>
      </c>
      <c r="AE66" s="18">
        <v>35</v>
      </c>
      <c r="AF66" s="6">
        <f t="shared" si="53"/>
        <v>16</v>
      </c>
    </row>
    <row r="67" spans="1:32" ht="15">
      <c r="A67" s="46" t="s">
        <v>8</v>
      </c>
      <c r="B67" s="14">
        <f t="shared" si="34"/>
        <v>5.294117647058823</v>
      </c>
      <c r="C67" s="35">
        <f t="shared" si="35"/>
        <v>90</v>
      </c>
      <c r="D67" s="16">
        <f t="shared" si="36"/>
        <v>84.70588235294117</v>
      </c>
      <c r="E67" s="14">
        <f t="shared" si="37"/>
        <v>2</v>
      </c>
      <c r="F67" s="35">
        <f t="shared" si="38"/>
        <v>34</v>
      </c>
      <c r="G67" s="16">
        <f t="shared" si="39"/>
        <v>32</v>
      </c>
      <c r="H67" s="39">
        <v>68</v>
      </c>
      <c r="I67" s="14">
        <f t="shared" si="40"/>
        <v>2</v>
      </c>
      <c r="J67" s="15">
        <v>64</v>
      </c>
      <c r="K67" s="16">
        <f t="shared" si="41"/>
        <v>2</v>
      </c>
      <c r="L67" s="14">
        <f t="shared" si="42"/>
        <v>4</v>
      </c>
      <c r="M67" s="15">
        <v>60</v>
      </c>
      <c r="N67" s="16">
        <f t="shared" si="43"/>
        <v>4</v>
      </c>
      <c r="O67" s="14">
        <f t="shared" si="44"/>
        <v>6</v>
      </c>
      <c r="P67" s="15">
        <v>56</v>
      </c>
      <c r="Q67" s="16">
        <f t="shared" si="45"/>
        <v>6</v>
      </c>
      <c r="R67" s="14">
        <f t="shared" si="46"/>
        <v>8</v>
      </c>
      <c r="S67" s="15">
        <v>52</v>
      </c>
      <c r="T67" s="16">
        <f t="shared" si="47"/>
        <v>8</v>
      </c>
      <c r="U67" s="14">
        <v>10</v>
      </c>
      <c r="V67" s="15">
        <v>48</v>
      </c>
      <c r="W67" s="16">
        <v>10</v>
      </c>
      <c r="X67" s="14">
        <f t="shared" si="48"/>
        <v>12</v>
      </c>
      <c r="Y67" s="15">
        <v>44</v>
      </c>
      <c r="Z67" s="16">
        <f t="shared" si="49"/>
        <v>12</v>
      </c>
      <c r="AA67" s="14">
        <f t="shared" si="50"/>
        <v>14</v>
      </c>
      <c r="AB67" s="15">
        <v>40</v>
      </c>
      <c r="AC67" s="16">
        <f t="shared" si="51"/>
        <v>14</v>
      </c>
      <c r="AD67" s="14">
        <f t="shared" si="52"/>
        <v>16</v>
      </c>
      <c r="AE67" s="15">
        <v>36</v>
      </c>
      <c r="AF67" s="16">
        <f t="shared" si="53"/>
        <v>16</v>
      </c>
    </row>
    <row r="68" spans="2:32" ht="15">
      <c r="B68" s="29">
        <f t="shared" si="34"/>
        <v>5.217391304347826</v>
      </c>
      <c r="C68" s="30">
        <f t="shared" si="35"/>
        <v>86.08695652173913</v>
      </c>
      <c r="D68" s="31">
        <f t="shared" si="36"/>
        <v>88.69565217391305</v>
      </c>
      <c r="E68" s="5">
        <f t="shared" si="37"/>
        <v>2</v>
      </c>
      <c r="F68" s="1">
        <f t="shared" si="38"/>
        <v>33</v>
      </c>
      <c r="G68" s="6">
        <f t="shared" si="39"/>
        <v>34</v>
      </c>
      <c r="H68" s="37">
        <v>69</v>
      </c>
      <c r="I68" s="5">
        <f t="shared" si="40"/>
        <v>2</v>
      </c>
      <c r="J68" s="1">
        <v>65</v>
      </c>
      <c r="K68" s="6">
        <f t="shared" si="41"/>
        <v>2</v>
      </c>
      <c r="L68" s="5">
        <f t="shared" si="42"/>
        <v>4</v>
      </c>
      <c r="M68" s="1">
        <v>61</v>
      </c>
      <c r="N68" s="6">
        <f t="shared" si="43"/>
        <v>4</v>
      </c>
      <c r="O68" s="5">
        <f t="shared" si="44"/>
        <v>6</v>
      </c>
      <c r="P68" s="1">
        <v>57</v>
      </c>
      <c r="Q68" s="6">
        <f t="shared" si="45"/>
        <v>6</v>
      </c>
      <c r="R68" s="5">
        <f t="shared" si="46"/>
        <v>8</v>
      </c>
      <c r="S68" s="18">
        <v>53</v>
      </c>
      <c r="T68" s="6">
        <f t="shared" si="47"/>
        <v>8</v>
      </c>
      <c r="U68" s="5">
        <v>10</v>
      </c>
      <c r="V68" s="18">
        <v>49</v>
      </c>
      <c r="W68" s="6">
        <v>10</v>
      </c>
      <c r="X68" s="17">
        <f t="shared" si="48"/>
        <v>12</v>
      </c>
      <c r="Y68" s="18">
        <v>45</v>
      </c>
      <c r="Z68" s="19">
        <f t="shared" si="49"/>
        <v>12</v>
      </c>
      <c r="AA68" s="5">
        <f t="shared" si="50"/>
        <v>14</v>
      </c>
      <c r="AB68" s="18">
        <v>41</v>
      </c>
      <c r="AC68" s="6">
        <f t="shared" si="51"/>
        <v>14</v>
      </c>
      <c r="AD68" s="5">
        <f t="shared" si="52"/>
        <v>16</v>
      </c>
      <c r="AE68" s="18">
        <v>37</v>
      </c>
      <c r="AF68" s="6">
        <f t="shared" si="53"/>
        <v>16</v>
      </c>
    </row>
    <row r="69" spans="1:32" ht="18.75">
      <c r="A69" s="47" t="s">
        <v>7</v>
      </c>
      <c r="B69" s="32">
        <f t="shared" si="34"/>
        <v>5.142857142857143</v>
      </c>
      <c r="C69" s="33">
        <f t="shared" si="35"/>
        <v>87.42857142857143</v>
      </c>
      <c r="D69" s="34">
        <f t="shared" si="36"/>
        <v>87.42857142857143</v>
      </c>
      <c r="E69" s="20">
        <f t="shared" si="37"/>
        <v>2</v>
      </c>
      <c r="F69" s="21">
        <f t="shared" si="38"/>
        <v>34</v>
      </c>
      <c r="G69" s="22">
        <f t="shared" si="39"/>
        <v>34</v>
      </c>
      <c r="H69" s="38">
        <v>70</v>
      </c>
      <c r="I69" s="20">
        <f t="shared" si="40"/>
        <v>2</v>
      </c>
      <c r="J69" s="21">
        <v>66</v>
      </c>
      <c r="K69" s="22">
        <f t="shared" si="41"/>
        <v>2</v>
      </c>
      <c r="L69" s="20">
        <f t="shared" si="42"/>
        <v>4</v>
      </c>
      <c r="M69" s="21">
        <v>62</v>
      </c>
      <c r="N69" s="22">
        <f t="shared" si="43"/>
        <v>4</v>
      </c>
      <c r="O69" s="20">
        <f t="shared" si="44"/>
        <v>6</v>
      </c>
      <c r="P69" s="21">
        <v>58</v>
      </c>
      <c r="Q69" s="22">
        <f t="shared" si="45"/>
        <v>6</v>
      </c>
      <c r="R69" s="20">
        <f t="shared" si="46"/>
        <v>8</v>
      </c>
      <c r="S69" s="21">
        <v>54</v>
      </c>
      <c r="T69" s="22">
        <f t="shared" si="47"/>
        <v>8</v>
      </c>
      <c r="U69" s="20">
        <v>10</v>
      </c>
      <c r="V69" s="21">
        <v>50</v>
      </c>
      <c r="W69" s="22">
        <v>10</v>
      </c>
      <c r="X69" s="20">
        <f t="shared" si="48"/>
        <v>12</v>
      </c>
      <c r="Y69" s="21">
        <v>46</v>
      </c>
      <c r="Z69" s="22">
        <f t="shared" si="49"/>
        <v>12</v>
      </c>
      <c r="AA69" s="20">
        <f t="shared" si="50"/>
        <v>14</v>
      </c>
      <c r="AB69" s="21">
        <v>42</v>
      </c>
      <c r="AC69" s="22">
        <f t="shared" si="51"/>
        <v>14</v>
      </c>
      <c r="AD69" s="20">
        <f t="shared" si="52"/>
        <v>16</v>
      </c>
      <c r="AE69" s="21">
        <v>38</v>
      </c>
      <c r="AF69" s="22">
        <f t="shared" si="53"/>
        <v>16</v>
      </c>
    </row>
    <row r="70" spans="2:32" ht="15">
      <c r="B70" s="29">
        <f t="shared" si="34"/>
        <v>5.070422535211268</v>
      </c>
      <c r="C70" s="30">
        <f t="shared" si="35"/>
        <v>88.73239436619718</v>
      </c>
      <c r="D70" s="31">
        <f t="shared" si="36"/>
        <v>86.19718309859155</v>
      </c>
      <c r="E70" s="5">
        <f t="shared" si="37"/>
        <v>2</v>
      </c>
      <c r="F70" s="1">
        <f t="shared" si="38"/>
        <v>35</v>
      </c>
      <c r="G70" s="6">
        <f t="shared" si="39"/>
        <v>34</v>
      </c>
      <c r="H70" s="37">
        <v>71</v>
      </c>
      <c r="I70" s="5">
        <f t="shared" si="40"/>
        <v>2</v>
      </c>
      <c r="J70" s="1">
        <v>67</v>
      </c>
      <c r="K70" s="6">
        <f t="shared" si="41"/>
        <v>2</v>
      </c>
      <c r="L70" s="5">
        <f t="shared" si="42"/>
        <v>4</v>
      </c>
      <c r="M70" s="1">
        <v>63</v>
      </c>
      <c r="N70" s="6">
        <f t="shared" si="43"/>
        <v>4</v>
      </c>
      <c r="O70" s="5">
        <f t="shared" si="44"/>
        <v>6</v>
      </c>
      <c r="P70" s="1">
        <v>59</v>
      </c>
      <c r="Q70" s="6">
        <f t="shared" si="45"/>
        <v>6</v>
      </c>
      <c r="R70" s="5">
        <f t="shared" si="46"/>
        <v>8</v>
      </c>
      <c r="S70" s="18">
        <v>55</v>
      </c>
      <c r="T70" s="6">
        <f t="shared" si="47"/>
        <v>8</v>
      </c>
      <c r="U70" s="5">
        <v>10</v>
      </c>
      <c r="V70" s="18">
        <v>51</v>
      </c>
      <c r="W70" s="6">
        <v>10</v>
      </c>
      <c r="X70" s="17">
        <f t="shared" si="48"/>
        <v>12</v>
      </c>
      <c r="Y70" s="18">
        <v>47</v>
      </c>
      <c r="Z70" s="19">
        <f t="shared" si="49"/>
        <v>12</v>
      </c>
      <c r="AA70" s="5">
        <f t="shared" si="50"/>
        <v>14</v>
      </c>
      <c r="AB70" s="18">
        <v>43</v>
      </c>
      <c r="AC70" s="6">
        <f t="shared" si="51"/>
        <v>14</v>
      </c>
      <c r="AD70" s="5">
        <f t="shared" si="52"/>
        <v>16</v>
      </c>
      <c r="AE70" s="18">
        <v>39</v>
      </c>
      <c r="AF70" s="6">
        <f t="shared" si="53"/>
        <v>16</v>
      </c>
    </row>
    <row r="71" spans="1:32" ht="15">
      <c r="A71" s="46" t="s">
        <v>8</v>
      </c>
      <c r="B71" s="14">
        <f t="shared" si="34"/>
        <v>5</v>
      </c>
      <c r="C71" s="35">
        <f t="shared" si="35"/>
        <v>90</v>
      </c>
      <c r="D71" s="16">
        <f t="shared" si="36"/>
        <v>85</v>
      </c>
      <c r="E71" s="14">
        <f t="shared" si="37"/>
        <v>2</v>
      </c>
      <c r="F71" s="35">
        <f t="shared" si="38"/>
        <v>36</v>
      </c>
      <c r="G71" s="16">
        <f t="shared" si="39"/>
        <v>34</v>
      </c>
      <c r="H71" s="39">
        <v>72</v>
      </c>
      <c r="I71" s="14">
        <f t="shared" si="40"/>
        <v>2</v>
      </c>
      <c r="J71" s="15">
        <v>68</v>
      </c>
      <c r="K71" s="16">
        <f t="shared" si="41"/>
        <v>2</v>
      </c>
      <c r="L71" s="14">
        <f t="shared" si="42"/>
        <v>4</v>
      </c>
      <c r="M71" s="15">
        <v>64</v>
      </c>
      <c r="N71" s="16">
        <f t="shared" si="43"/>
        <v>4</v>
      </c>
      <c r="O71" s="14">
        <f t="shared" si="44"/>
        <v>6</v>
      </c>
      <c r="P71" s="15">
        <v>60</v>
      </c>
      <c r="Q71" s="16">
        <f t="shared" si="45"/>
        <v>6</v>
      </c>
      <c r="R71" s="14">
        <f t="shared" si="46"/>
        <v>8</v>
      </c>
      <c r="S71" s="15">
        <v>56</v>
      </c>
      <c r="T71" s="16">
        <f t="shared" si="47"/>
        <v>8</v>
      </c>
      <c r="U71" s="14">
        <v>10</v>
      </c>
      <c r="V71" s="15">
        <v>52</v>
      </c>
      <c r="W71" s="16">
        <v>10</v>
      </c>
      <c r="X71" s="14">
        <f t="shared" si="48"/>
        <v>12</v>
      </c>
      <c r="Y71" s="15">
        <v>48</v>
      </c>
      <c r="Z71" s="16">
        <f t="shared" si="49"/>
        <v>12</v>
      </c>
      <c r="AA71" s="14">
        <f t="shared" si="50"/>
        <v>14</v>
      </c>
      <c r="AB71" s="15">
        <v>44</v>
      </c>
      <c r="AC71" s="16">
        <f t="shared" si="51"/>
        <v>14</v>
      </c>
      <c r="AD71" s="14">
        <f t="shared" si="52"/>
        <v>16</v>
      </c>
      <c r="AE71" s="15">
        <v>40</v>
      </c>
      <c r="AF71" s="16">
        <f t="shared" si="53"/>
        <v>16</v>
      </c>
    </row>
  </sheetData>
  <sheetProtection/>
  <mergeCells count="10">
    <mergeCell ref="AA3:AC3"/>
    <mergeCell ref="AD3:AF3"/>
    <mergeCell ref="B3:D3"/>
    <mergeCell ref="X3:Z3"/>
    <mergeCell ref="I3:K3"/>
    <mergeCell ref="L3:N3"/>
    <mergeCell ref="O3:Q3"/>
    <mergeCell ref="E3:G3"/>
    <mergeCell ref="R3:T3"/>
    <mergeCell ref="U3:W3"/>
  </mergeCells>
  <conditionalFormatting sqref="C2">
    <cfRule type="cellIs" priority="1" dxfId="1" operator="equal">
      <formula>90</formula>
    </cfRule>
  </conditionalFormatting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</dc:creator>
  <cp:keywords/>
  <dc:description/>
  <cp:lastModifiedBy>Windows-Benutzer</cp:lastModifiedBy>
  <dcterms:created xsi:type="dcterms:W3CDTF">2013-04-20T20:47:37Z</dcterms:created>
  <dcterms:modified xsi:type="dcterms:W3CDTF">2013-10-11T21:47:06Z</dcterms:modified>
  <cp:category/>
  <cp:version/>
  <cp:contentType/>
  <cp:contentStatus/>
</cp:coreProperties>
</file>